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<sst xmlns="http://schemas.openxmlformats.org/spreadsheetml/2006/main" count="245" uniqueCount="204">
  <si>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</si>
  <si>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</si>
  <si>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</si>
  <si>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</si>
  <si>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</si>
  <si>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</si>
  <si>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</si>
  <si>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</si>
  <si>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</si>
  <si>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</si>
  <si>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</si>
  <si>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</si>
  <si>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</si>
  <si>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</si>
  <si>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</si>
  <si>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</si>
  <si>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</si>
  <si>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</si>
  <si>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</si>
  <si>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</si>
  <si>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</si>
  <si>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</si>
  <si>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</si>
  <si>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</si>
  <si>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</si>
  <si>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</si>
  <si>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</si>
  <si>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</si>
  <si>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</si>
  <si>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</si>
  <si>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</si>
  <si>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</si>
  <si>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</si>
  <si>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</si>
  <si>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</si>
  <si>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</si>
  <si>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</si>
  <si>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</si>
  <si>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</si>
  <si>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</si>
  <si>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</si>
  <si>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</si>
  <si>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</si>
  <si>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</si>
  <si>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</si>
  <si>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</si>
  <si>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</si>
  <si>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</si>
  <si>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</si>
  <si>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</si>
  <si>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</si>
  <si>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</si>
  <si>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</si>
  <si>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</si>
  <si>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</si>
  <si>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</si>
  <si>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</si>
  <si>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</si>
  <si>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</si>
  <si>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</si>
  <si>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</si>
  <si>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</si>
  <si>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</si>
  <si>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</si>
  <si>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</si>
  <si>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</si>
  <si>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</si>
  <si>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</si>
  <si>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</si>
  <si>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</si>
  <si>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</si>
  <si>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</si>
  <si>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</si>
  <si>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</si>
  <si>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</si>
  <si>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</si>
  <si>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</si>
  <si>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</si>
  <si>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</si>
  <si>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</si>
  <si>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</si>
  <si>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</si>
  <si>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</si>
  <si>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</si>
  <si>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</si>
  <si>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</si>
  <si>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</si>
  <si>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</si>
  <si>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</si>
  <si>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</si>
  <si>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</si>
  <si>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</si>
  <si>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</si>
  <si>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</si>
  <si>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</si>
  <si>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</si>
  <si>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</si>
  <si>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</si>
  <si>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</si>
  <si>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</si>
  <si>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</si>
  <si>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</si>
  <si>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</si>
  <si>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</si>
  <si>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</si>
  <si>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</si>
  <si>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</si>
  <si>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</si>
  <si>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</si>
  <si>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</si>
  <si>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</si>
  <si>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</si>
  <si>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</si>
  <si>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</si>
  <si>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</si>
  <si>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</si>
  <si>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</si>
  <si>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</si>
  <si>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</si>
  <si>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</si>
  <si>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</si>
  <si>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</si>
  <si>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</si>
  <si>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</si>
  <si>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</si>
  <si>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</si>
  <si>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</si>
  <si>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</si>
  <si>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</si>
  <si>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</si>
  <si>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</si>
  <si>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</si>
  <si>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</si>
  <si>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</si>
  <si>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</si>
  <si>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</si>
  <si>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</si>
  <si>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</si>
  <si>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</si>
  <si>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</si>
  <si>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</si>
  <si>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</si>
  <si>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</si>
  <si>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</si>
  <si>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</si>
  <si>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</si>
  <si>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</si>
  <si>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</si>
  <si>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</si>
  <si>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</si>
  <si>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</si>
  <si>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</si>
  <si>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</si>
  <si>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</si>
  <si>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</si>
  <si>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</si>
  <si>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</si>
  <si>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</si>
  <si>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</si>
  <si>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</si>
  <si>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</si>
  <si>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</si>
  <si>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</si>
  <si>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</si>
  <si>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</si>
  <si>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</si>
  <si>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</si>
  <si>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</si>
  <si>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</si>
  <si>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</si>
  <si>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</si>
  <si>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</si>
  <si>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</si>
  <si>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</si>
  <si>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</si>
  <si>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</si>
  <si>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</si>
  <si>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</si>
  <si>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</si>
  <si>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</si>
  <si>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</si>
  <si>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</si>
  <si>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</si>
  <si>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</si>
  <si>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</si>
  <si>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</si>
  <si>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</si>
  <si>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</si>
  <si>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</si>
  <si>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</si>
  <si>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</si>
  <si>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</si>
  <si>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</si>
  <si>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</si>
  <si>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</si>
  <si>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</si>
  <si>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Graziele Wolff de Almeida Carvalho</t>
  </si>
  <si>
    <t>3 TCCs da Eng. Florestal. 1 mestrrados</t>
  </si>
  <si>
    <t>SAAE</t>
  </si>
  <si>
    <t>Seguindo orientações do "Ofício Circular nº 114/2020/PRPPG/Reitoria/IFMG"</t>
  </si>
  <si>
    <t>NDE biologia, NDE floresta, CEAD, Colegiado MPSTA, Colegiado CN, Comissão eleitoral coordenação Bio, comissão de afastamento</t>
  </si>
  <si>
    <t>ForScience</t>
  </si>
  <si>
    <t>Saí do conselho editorial</t>
  </si>
  <si>
    <t>Contribuição da chuva de sementes na restauração florestal: uma inferência sobre a capacidade de cicatrização de áreas abertas de mata atlântica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</si>
</sst>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zoomScale="80" zoomScaleNormal="80" workbookViewId="0">
      <selection activeCell="H86" sqref="H86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6" t="s">
        <v>195</v>
      </c>
      <c r="C1" s="86"/>
      <c r="D1" s="86"/>
      <c r="E1" s="86"/>
      <c r="F1" s="86"/>
      <c r="G1" s="86"/>
      <c r="H1" s="86"/>
    </row>
    <row r="2" spans="2:24" ht="23.25" customHeight="1" x14ac:dyDescent="0.2">
      <c r="B2" s="93" t="s">
        <v>80</v>
      </c>
      <c r="C2" s="94"/>
      <c r="D2" s="91" t="s">
        <v>196</v>
      </c>
      <c r="E2" s="91"/>
      <c r="F2" s="91"/>
      <c r="G2" s="91"/>
      <c r="H2" s="91"/>
      <c r="W2" s="42" t="s">
        <v>111</v>
      </c>
      <c r="X2" s="24" t="s">
        <v>99</v>
      </c>
    </row>
    <row r="3" spans="2:24" ht="23.25" customHeight="1" x14ac:dyDescent="0.2">
      <c r="B3" s="93" t="s">
        <v>78</v>
      </c>
      <c r="C3" s="94"/>
      <c r="D3" s="91">
        <v>1870907</v>
      </c>
      <c r="E3" s="91"/>
      <c r="F3" s="91"/>
      <c r="G3" s="91"/>
      <c r="H3" s="91"/>
      <c r="W3" s="42" t="s">
        <v>94</v>
      </c>
      <c r="X3" s="24" t="s">
        <v>100</v>
      </c>
    </row>
    <row r="4" spans="2:24" ht="23.25" customHeight="1" x14ac:dyDescent="0.2">
      <c r="B4" s="93" t="s">
        <v>112</v>
      </c>
      <c r="C4" s="94"/>
      <c r="D4" s="92" t="s">
        <v>94</v>
      </c>
      <c r="E4" s="92"/>
      <c r="F4" s="92"/>
      <c r="G4" s="92"/>
      <c r="H4" s="92"/>
      <c r="W4" s="42" t="s">
        <v>95</v>
      </c>
      <c r="X4" s="24" t="s">
        <v>101</v>
      </c>
    </row>
    <row r="5" spans="2:24" ht="23.25" customHeight="1" x14ac:dyDescent="0.2">
      <c r="B5" s="93" t="s">
        <v>82</v>
      </c>
      <c r="C5" s="94"/>
      <c r="D5" s="92" t="s">
        <v>194</v>
      </c>
      <c r="E5" s="92"/>
      <c r="F5" s="92"/>
      <c r="G5" s="92"/>
      <c r="H5" s="92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0"/>
      <c r="J7" s="90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19</v>
      </c>
      <c r="F8" s="4">
        <f>D8*E8*0.75</f>
        <v>28.5</v>
      </c>
      <c r="G8" s="17">
        <v>28.5</v>
      </c>
      <c r="H8" s="82"/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4</v>
      </c>
      <c r="F15" s="4">
        <f t="shared" si="0"/>
        <v>8</v>
      </c>
      <c r="G15" s="17">
        <v>8</v>
      </c>
      <c r="H15" s="81" t="s">
        <v>197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3</v>
      </c>
      <c r="F22" s="4">
        <f t="shared" si="0"/>
        <v>3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9</v>
      </c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>
        <v>1</v>
      </c>
      <c r="F26" s="8">
        <f t="shared" si="0"/>
        <v>16</v>
      </c>
      <c r="G26" s="17">
        <v>16</v>
      </c>
      <c r="H26" s="82" t="s">
        <v>198</v>
      </c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>
        <v>1</v>
      </c>
      <c r="F40" s="8">
        <f t="shared" si="0"/>
        <v>1</v>
      </c>
      <c r="G40" s="17">
        <v>0</v>
      </c>
      <c r="H40" s="82" t="s">
        <v>202</v>
      </c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>
        <v>0</v>
      </c>
      <c r="F41" s="8">
        <f t="shared" si="0"/>
        <v>0</v>
      </c>
      <c r="G41" s="17">
        <v>1</v>
      </c>
      <c r="H41" s="82" t="s">
        <v>201</v>
      </c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>
        <v>1</v>
      </c>
      <c r="F69" s="15">
        <f t="shared" si="0"/>
        <v>10</v>
      </c>
      <c r="G69" s="17">
        <v>10</v>
      </c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1</v>
      </c>
      <c r="F70" s="15">
        <f t="shared" si="0"/>
        <v>4</v>
      </c>
      <c r="G70" s="17">
        <v>4</v>
      </c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5</v>
      </c>
      <c r="F71" s="15">
        <f t="shared" si="0"/>
        <v>10</v>
      </c>
      <c r="G71" s="17">
        <v>14</v>
      </c>
      <c r="H71" s="82" t="s">
        <v>200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4</v>
      </c>
      <c r="F81" s="22">
        <f t="shared" si="1"/>
        <v>48</v>
      </c>
      <c r="G81" s="17">
        <v>48</v>
      </c>
      <c r="H81" s="85" t="s">
        <v>199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>
        <v>0</v>
      </c>
      <c r="F84" s="22">
        <f t="shared" si="1"/>
        <v>0</v>
      </c>
      <c r="G84" s="17">
        <v>8</v>
      </c>
      <c r="H84" s="82" t="s">
        <v>203</v>
      </c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7" t="s">
        <v>75</v>
      </c>
      <c r="C90" s="88"/>
      <c r="D90" s="88"/>
      <c r="E90" s="89"/>
      <c r="F90" s="16">
        <f>SUM(F8:F89)</f>
        <v>134.5</v>
      </c>
      <c r="G90" s="16">
        <f>SUM(G8:G89)</f>
        <v>151.5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6" t="s">
        <v>107</v>
      </c>
      <c r="C1" s="96"/>
      <c r="D1" s="96"/>
      <c r="E1" s="96"/>
    </row>
    <row r="2" spans="2:21" ht="23.25" customHeight="1" x14ac:dyDescent="0.2">
      <c r="B2" s="45" t="s">
        <v>80</v>
      </c>
      <c r="C2" s="97" t="str">
        <f>PIT!D2</f>
        <v>Graziele Wolff de Almeida Carvalho</v>
      </c>
      <c r="D2" s="97"/>
      <c r="E2" s="97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7">
        <f>PIT!D3</f>
        <v>1870907</v>
      </c>
      <c r="D3" s="97"/>
      <c r="E3" s="97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7" t="str">
        <f>PIT!D4</f>
        <v>Ciências da Natureza</v>
      </c>
      <c r="D4" s="97"/>
      <c r="E4" s="97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7" t="str">
        <f>PIT!D5</f>
        <v>2021/2</v>
      </c>
      <c r="D5" s="97"/>
      <c r="E5" s="97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5"/>
      <c r="G7" s="95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40.5</v>
      </c>
      <c r="D8" s="52">
        <f>SUM(PIT!G8:G24)</f>
        <v>45.5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17</v>
      </c>
      <c r="D9" s="55">
        <f>SUM(PIT!G26:G44)</f>
        <v>17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29</v>
      </c>
      <c r="D11" s="13">
        <f>SUM(PIT!G64:G75)</f>
        <v>33</v>
      </c>
      <c r="E11" s="13"/>
    </row>
    <row r="12" spans="2:21" ht="36.75" customHeight="1" x14ac:dyDescent="0.2">
      <c r="B12" s="60" t="s">
        <v>3</v>
      </c>
      <c r="C12" s="61">
        <f>SUM(PIT!F77:F89)</f>
        <v>48</v>
      </c>
      <c r="D12" s="61">
        <f>SUM(PIT!G77:G89)</f>
        <v>56</v>
      </c>
      <c r="E12" s="62"/>
    </row>
    <row r="13" spans="2:21" ht="30" customHeight="1" x14ac:dyDescent="0.2">
      <c r="B13" s="67" t="s">
        <v>75</v>
      </c>
      <c r="C13" s="63">
        <f>SUM(C8:C12)</f>
        <v>134.5</v>
      </c>
      <c r="D13" s="63">
        <f>SUM(D8:D12)</f>
        <v>151.5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2022-03-30T14:48:02Z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