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Michelle - BIO\"/>
    </mc:Choice>
  </mc:AlternateContent>
  <xr:revisionPtr revIDLastSave="0" documentId="8_{AA001FC6-0226-4ADE-BBE0-BF798F006492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406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<sst xmlns="http://schemas.openxmlformats.org/spreadsheetml/2006/main" count="244" uniqueCount="203">
  <si>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</si>
  <si>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</si>
  <si>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</si>
  <si>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</si>
  <si>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</si>
  <si>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</si>
  <si>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</si>
  <si>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</si>
  <si>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</si>
  <si>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</si>
  <si>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</si>
  <si>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</si>
  <si>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</si>
  <si>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</si>
  <si>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</si>
  <si>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</si>
  <si>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</si>
  <si>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</si>
  <si>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</si>
  <si>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</si>
  <si>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</si>
  <si>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</si>
  <si>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</si>
  <si>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</si>
  <si>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</si>
  <si>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</si>
  <si>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</si>
  <si>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</si>
  <si>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</si>
  <si>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</si>
  <si>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</si>
  <si>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</si>
  <si>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</si>
  <si>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</si>
  <si>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</si>
  <si>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</si>
  <si>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</si>
  <si>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</si>
  <si>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</si>
  <si>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</si>
  <si>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</si>
  <si>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</si>
  <si>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</si>
  <si>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</si>
  <si>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</si>
  <si>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</si>
  <si>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</si>
  <si>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</si>
  <si>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</si>
  <si>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</si>
  <si>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</si>
  <si>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</si>
  <si>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</si>
  <si>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</si>
  <si>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</si>
  <si>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</si>
  <si>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</si>
  <si>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</si>
  <si>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</si>
  <si>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</si>
  <si>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</si>
  <si>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</si>
  <si>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</si>
  <si>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</si>
  <si>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</si>
  <si>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</si>
  <si>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</si>
  <si>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</si>
  <si>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</si>
  <si>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</si>
  <si>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</si>
  <si>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</si>
  <si>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</si>
  <si>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</si>
  <si>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</si>
  <si>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</si>
  <si>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</si>
  <si>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</si>
  <si>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</si>
  <si>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</si>
  <si>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</si>
  <si>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</si>
  <si>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</si>
  <si>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</si>
  <si>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</si>
  <si>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</si>
  <si>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</si>
  <si>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</si>
  <si>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</si>
  <si>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</si>
  <si>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</si>
  <si>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</si>
  <si>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</si>
  <si>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</si>
  <si>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</si>
  <si>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</si>
  <si>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</si>
  <si>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</si>
  <si>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</si>
  <si>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</si>
  <si>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</si>
  <si>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</si>
  <si>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</si>
  <si>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</si>
  <si>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</si>
  <si>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</si>
  <si>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</si>
  <si>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</si>
  <si>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</si>
  <si>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</si>
  <si>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</si>
  <si>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</si>
  <si>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</si>
  <si>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</si>
  <si>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</si>
  <si>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</si>
  <si>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</si>
  <si>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</si>
  <si>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</si>
  <si>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</si>
  <si>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</si>
  <si>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</si>
  <si>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</si>
  <si>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</si>
  <si>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</si>
  <si>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</si>
  <si>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</si>
  <si>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</si>
  <si>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</si>
  <si>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</si>
  <si>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</si>
  <si>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</si>
  <si>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</si>
  <si>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</si>
  <si>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</si>
  <si>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</si>
  <si>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</si>
  <si>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</si>
  <si>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</si>
  <si>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</si>
  <si>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</si>
  <si>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</si>
  <si>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</si>
  <si>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</si>
  <si>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</si>
  <si>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</si>
  <si>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</si>
  <si>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</si>
  <si>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</si>
  <si>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</si>
  <si>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</si>
  <si>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</si>
  <si>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</si>
  <si>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</si>
  <si>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</si>
  <si>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</si>
  <si>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</si>
  <si>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</si>
  <si>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</si>
  <si>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</si>
  <si>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</si>
  <si>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</si>
  <si>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</si>
  <si>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</si>
  <si>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</si>
  <si>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</si>
  <si>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</si>
  <si>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</si>
  <si>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</si>
  <si>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</si>
  <si>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</si>
  <si>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</si>
  <si>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</si>
  <si>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</si>
  <si>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</si>
  <si>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</si>
  <si>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</si>
  <si>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</si>
  <si>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</si>
  <si>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</si>
  <si>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</si>
  <si>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</si>
  <si>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</si>
  <si>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</si>
  <si>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</si>
  <si>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</si>
  <si>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</si>
  <si>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</si>
  <si>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</si>
  <si>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</si>
  <si>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</si>
  <si>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</si>
  <si>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</si>
  <si>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</si>
  <si>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</si>
  <si>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</si>
  <si>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Michelle Pires Tannure</t>
  </si>
  <si>
    <t>Comissão Permanente de Pessocal Docente</t>
  </si>
  <si>
    <t>Laboratório de Microscopia</t>
  </si>
  <si>
    <t>Colegiado de Ciências da Natureza, Núcleo Docente Estruturante de Biologia, Colegiado de Biologia, Subcomissão de Avaliação de Projetos de Ensino.</t>
  </si>
  <si>
    <t>Disciplinas de Biologia II para o Ensino Médio/Técnico Integrado e Genética, Biologia Celular e Genética para o Ensino Superior</t>
  </si>
  <si>
    <t>Monitoria da disciplina de Biologia Celular</t>
  </si>
  <si>
    <t>Disciplinas de Biologia II para o Ensino Médio/Técnico Integrado; Genética, Biologia Celular e Introdução a Ciências Biológicas para o Ensino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</si>
</sst>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1" zoomScaleNormal="100" workbookViewId="0">
      <selection activeCell="H72" sqref="H72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>
        <v>1122752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105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15</v>
      </c>
      <c r="F8" s="4">
        <f>D8*E8*0.75</f>
        <v>22.5</v>
      </c>
      <c r="G8" s="17">
        <v>22.5</v>
      </c>
      <c r="H8" s="5" t="s">
        <v>200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2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5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0</v>
      </c>
      <c r="F22" s="4">
        <f t="shared" si="0"/>
        <v>0</v>
      </c>
      <c r="G22" s="17">
        <v>1</v>
      </c>
      <c r="H22" s="82" t="s">
        <v>201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5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1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3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1" t="s">
        <v>198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8</v>
      </c>
      <c r="H71" s="81" t="s">
        <v>199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>
        <v>1</v>
      </c>
      <c r="F72" s="15">
        <f t="shared" si="0"/>
        <v>0.5</v>
      </c>
      <c r="G72" s="17">
        <v>0.5</v>
      </c>
      <c r="H72" s="81" t="s">
        <v>197</v>
      </c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3</v>
      </c>
      <c r="F81" s="22">
        <f t="shared" si="1"/>
        <v>36</v>
      </c>
      <c r="G81" s="17">
        <v>48</v>
      </c>
      <c r="H81" s="84" t="s">
        <v>202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72</v>
      </c>
      <c r="G90" s="16">
        <f>SUM(G8:G89)</f>
        <v>85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Michelle Pires Tannure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>
        <f>PIT!D3</f>
        <v>1122752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2021/1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22.5</v>
      </c>
      <c r="D8" s="52">
        <f>SUM(PIT!G8:G24)</f>
        <v>23.5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13.5</v>
      </c>
      <c r="D11" s="13">
        <f>SUM(PIT!G64:G75)</f>
        <v>13.5</v>
      </c>
      <c r="E11" s="13"/>
    </row>
    <row r="12" spans="2:21" ht="36.75" customHeight="1" x14ac:dyDescent="0.2">
      <c r="B12" s="60" t="s">
        <v>3</v>
      </c>
      <c r="C12" s="61">
        <f>SUM(PIT!F77:F89)</f>
        <v>36</v>
      </c>
      <c r="D12" s="61">
        <f>SUM(PIT!G77:G89)</f>
        <v>48</v>
      </c>
      <c r="E12" s="62"/>
    </row>
    <row r="13" spans="2:21" ht="30" customHeight="1" x14ac:dyDescent="0.2">
      <c r="B13" s="67" t="s">
        <v>75</v>
      </c>
      <c r="C13" s="63">
        <f>SUM(C8:C12)</f>
        <v>72</v>
      </c>
      <c r="D13" s="63">
        <f>SUM(D8:D12)</f>
        <v>85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2021-09-28T19:56:37Z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