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05" yWindow="-105" windowWidth="23250" windowHeight="1257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<sst xmlns="http://schemas.openxmlformats.org/spreadsheetml/2006/main" count="236" uniqueCount="200">
  <si>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</si>
  <si>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</si>
  <si>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</si>
  <si>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</si>
  <si>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</si>
  <si>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</si>
  <si>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</si>
  <si>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</si>
  <si>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</si>
  <si>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</si>
  <si>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</si>
  <si>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</si>
  <si>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</si>
  <si>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</si>
  <si>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</si>
  <si>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</si>
  <si>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</si>
  <si>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</si>
  <si>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</si>
  <si>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</si>
  <si>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</si>
  <si>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</si>
  <si>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</si>
  <si>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</si>
  <si>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</si>
  <si>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</si>
  <si>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</si>
  <si>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</si>
  <si>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</si>
  <si>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</si>
  <si>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</si>
  <si>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</si>
  <si>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</si>
  <si>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</si>
  <si>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</si>
  <si>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</si>
  <si>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</si>
  <si>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</si>
  <si>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</si>
  <si>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</si>
  <si>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</si>
  <si>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</si>
  <si>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</si>
  <si>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</si>
  <si>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</si>
  <si>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</si>
  <si>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</si>
  <si>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</si>
  <si>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</si>
  <si>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</si>
  <si>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</si>
  <si>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</si>
  <si>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</si>
  <si>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</si>
  <si>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</si>
  <si>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</si>
  <si>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</si>
  <si>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</si>
  <si>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</si>
  <si>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</si>
  <si>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</si>
  <si>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</si>
  <si>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</si>
  <si>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</si>
  <si>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</si>
  <si>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</si>
  <si>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</si>
  <si>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</si>
  <si>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</si>
  <si>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</si>
  <si>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</si>
  <si>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</si>
  <si>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</si>
  <si>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</si>
  <si>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</si>
  <si>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</si>
  <si>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</si>
  <si>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</si>
  <si>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</si>
  <si>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</si>
  <si>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</si>
  <si>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</si>
  <si>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</si>
  <si>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</si>
  <si>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</si>
  <si>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</si>
  <si>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</si>
  <si>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</si>
  <si>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</si>
  <si>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</si>
  <si>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</si>
  <si>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</si>
  <si>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</si>
  <si>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</si>
  <si>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</si>
  <si>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</si>
  <si>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</si>
  <si>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</si>
  <si>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</si>
  <si>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</si>
  <si>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</si>
  <si>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</si>
  <si>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</si>
  <si>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</si>
  <si>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</si>
  <si>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</si>
  <si>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</si>
  <si>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</si>
  <si>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</si>
  <si>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</si>
  <si>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</si>
  <si>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</si>
  <si>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</si>
  <si>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</si>
  <si>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</si>
  <si>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</si>
  <si>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</si>
  <si>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</si>
  <si>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</si>
  <si>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</si>
  <si>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</si>
  <si>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</si>
  <si>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</si>
  <si>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</si>
  <si>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</si>
  <si>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</si>
  <si>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</si>
  <si>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</si>
  <si>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</si>
  <si>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</si>
  <si>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</si>
  <si>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</si>
  <si>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</si>
  <si>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</si>
  <si>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</si>
  <si>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</si>
  <si>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</si>
  <si>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</si>
  <si>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</si>
  <si>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</si>
  <si>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</si>
  <si>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</si>
  <si>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</si>
  <si>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</si>
  <si>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</si>
  <si>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</si>
  <si>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</si>
  <si>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</si>
  <si>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</si>
  <si>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</si>
  <si>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</si>
  <si>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</si>
  <si>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</si>
  <si>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</si>
  <si>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</si>
  <si>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</si>
  <si>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</si>
  <si>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</si>
  <si>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</si>
  <si>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</si>
  <si>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</si>
  <si>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</si>
  <si>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</si>
  <si>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</si>
  <si>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</si>
  <si>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</si>
  <si>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</si>
  <si>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</si>
  <si>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</si>
  <si>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</si>
  <si>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</si>
  <si>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</si>
  <si>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</si>
  <si>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</si>
  <si>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</si>
  <si>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</si>
  <si>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</si>
  <si>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</si>
  <si>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</si>
  <si>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</si>
  <si>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</si>
  <si>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</si>
  <si>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</si>
  <si>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</si>
  <si>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</si>
  <si>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</si>
  <si>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</si>
  <si>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</si>
  <si>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</si>
  <si>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</si>
  <si>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</si>
  <si>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</si>
  <si>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</si>
  <si>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</si>
  <si>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Alberto Valadares Neto</t>
  </si>
  <si>
    <t>Coordenação de laboratório de Química</t>
  </si>
  <si>
    <t>2022/1</t>
  </si>
  <si>
    <t>Horário de aulas 2022/1</t>
  </si>
  <si>
    <t>Monitoria de Química Geral</t>
  </si>
  <si>
    <t>Colegiado de Ciências da Natureza, NDE Pós em ensino e tecnologias, NDE Agronomia, Comissão de avaliação de projetos de ensino, Colegiado de Ciências Biológicas.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</si>
</sst>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zoomScale="80" zoomScaleNormal="80" workbookViewId="0">
      <selection activeCell="E72" sqref="E72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7" t="s">
        <v>193</v>
      </c>
      <c r="D1" s="88"/>
      <c r="E1" s="88"/>
      <c r="F1" s="88"/>
      <c r="G1" s="88"/>
    </row>
    <row r="2" spans="2:23" ht="23.25" customHeight="1" x14ac:dyDescent="0.2">
      <c r="B2" s="92" t="s">
        <v>80</v>
      </c>
      <c r="C2" s="92"/>
      <c r="D2" s="90" t="s">
        <v>194</v>
      </c>
      <c r="E2" s="90"/>
      <c r="F2" s="90"/>
      <c r="G2" s="90"/>
      <c r="V2" s="43" t="s">
        <v>112</v>
      </c>
      <c r="W2" s="24" t="s">
        <v>99</v>
      </c>
    </row>
    <row r="3" spans="2:23" ht="23.25" customHeight="1" x14ac:dyDescent="0.2">
      <c r="B3" s="92" t="s">
        <v>78</v>
      </c>
      <c r="C3" s="92"/>
      <c r="D3" s="90">
        <v>2322575</v>
      </c>
      <c r="E3" s="90"/>
      <c r="F3" s="90"/>
      <c r="G3" s="90"/>
      <c r="V3" s="43" t="s">
        <v>94</v>
      </c>
      <c r="W3" s="24" t="s">
        <v>100</v>
      </c>
    </row>
    <row r="4" spans="2:23" ht="23.25" customHeight="1" x14ac:dyDescent="0.2">
      <c r="B4" s="92" t="s">
        <v>113</v>
      </c>
      <c r="C4" s="92"/>
      <c r="D4" s="91" t="s">
        <v>94</v>
      </c>
      <c r="E4" s="91"/>
      <c r="F4" s="91"/>
      <c r="G4" s="91"/>
      <c r="V4" s="43" t="s">
        <v>95</v>
      </c>
      <c r="W4" s="24" t="s">
        <v>101</v>
      </c>
    </row>
    <row r="5" spans="2:23" ht="23.25" customHeight="1" x14ac:dyDescent="0.2">
      <c r="B5" s="92" t="s">
        <v>82</v>
      </c>
      <c r="C5" s="92"/>
      <c r="D5" s="91" t="s">
        <v>196</v>
      </c>
      <c r="E5" s="91"/>
      <c r="F5" s="91"/>
      <c r="G5" s="91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9"/>
      <c r="I7" s="89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16</v>
      </c>
      <c r="F8" s="4">
        <f>D8*E8*0.75</f>
        <v>24</v>
      </c>
      <c r="G8" s="83" t="s">
        <v>197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1</v>
      </c>
      <c r="F22" s="4">
        <f t="shared" si="0"/>
        <v>1</v>
      </c>
      <c r="G22" s="44" t="s">
        <v>198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84" t="s">
        <v>195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5</v>
      </c>
      <c r="F71" s="15">
        <f t="shared" si="0"/>
        <v>10</v>
      </c>
      <c r="G71" s="84" t="s">
        <v>199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5" t="s">
        <v>75</v>
      </c>
      <c r="C90" s="85"/>
      <c r="D90" s="85"/>
      <c r="E90" s="86"/>
      <c r="F90" s="16">
        <f>SUM(F8:F89)</f>
        <v>40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4" t="s">
        <v>107</v>
      </c>
      <c r="C1" s="94"/>
      <c r="D1" s="94"/>
    </row>
    <row r="2" spans="2:20" ht="23.25" customHeight="1" x14ac:dyDescent="0.2">
      <c r="B2" s="50" t="s">
        <v>80</v>
      </c>
      <c r="C2" s="95" t="str">
        <f>PIT!D2</f>
        <v>Alberto Valadares Neto</v>
      </c>
      <c r="D2" s="95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5">
        <f>PIT!D3</f>
        <v>2322575</v>
      </c>
      <c r="D3" s="95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5" t="str">
        <f>PIT!D4</f>
        <v>Ciências da Natureza</v>
      </c>
      <c r="D4" s="95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5" t="str">
        <f>PIT!D5</f>
        <v>2022/1</v>
      </c>
      <c r="D5" s="95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3"/>
      <c r="F7" s="93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15</v>
      </c>
      <c r="D11" s="13"/>
    </row>
    <row r="12" spans="2:20" ht="36.75" customHeight="1" x14ac:dyDescent="0.2">
      <c r="B12" s="65" t="s">
        <v>3</v>
      </c>
      <c r="C12" s="66">
        <f>SUM(PIT!F77:F89)</f>
        <v>0</v>
      </c>
      <c r="D12" s="67"/>
    </row>
    <row r="13" spans="2:20" ht="30" customHeight="1" x14ac:dyDescent="0.2">
      <c r="B13" s="72" t="s">
        <v>75</v>
      </c>
      <c r="C13" s="68">
        <f>SUM(C8:C12)</f>
        <v>40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2022-03-30T16:05:05Z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