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Patrícia Santos- BIO\"/>
    </mc:Choice>
  </mc:AlternateContent>
  <xr:revisionPtr revIDLastSave="0" documentId="8_{CED90BBF-481D-4373-B37C-F9F307261DA7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<sst xmlns="http://schemas.openxmlformats.org/spreadsheetml/2006/main" count="249" uniqueCount="208">
  <si>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</si>
  <si>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</si>
  <si>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</si>
  <si>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</si>
  <si>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</si>
  <si>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</si>
  <si>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</si>
  <si>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</si>
  <si>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</si>
  <si>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</si>
  <si>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</si>
  <si>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</si>
  <si>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</si>
  <si>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</si>
  <si>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</si>
  <si>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</si>
  <si>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</si>
  <si>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</si>
  <si>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</si>
  <si>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</si>
  <si>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</si>
  <si>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</si>
  <si>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</si>
  <si>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</si>
  <si>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</si>
  <si>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</si>
  <si>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</si>
  <si>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</si>
  <si>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</si>
  <si>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</si>
  <si>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</si>
  <si>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</si>
  <si>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</si>
  <si>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</si>
  <si>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</si>
  <si>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</si>
  <si>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</si>
  <si>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</si>
  <si>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</si>
  <si>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</si>
  <si>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</si>
  <si>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</si>
  <si>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</si>
  <si>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</si>
  <si>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</si>
  <si>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</si>
  <si>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</si>
  <si>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</si>
  <si>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</si>
  <si>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</si>
  <si>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</si>
  <si>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</si>
  <si>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</si>
  <si>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</si>
  <si>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</si>
  <si>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</si>
  <si>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</si>
  <si>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</si>
  <si>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</si>
  <si>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</si>
  <si>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</si>
  <si>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</si>
  <si>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</si>
  <si>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</si>
  <si>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</si>
  <si>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</si>
  <si>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</si>
  <si>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</si>
  <si>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</si>
  <si>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</si>
  <si>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</si>
  <si>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</si>
  <si>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</si>
  <si>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</si>
  <si>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</si>
  <si>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</si>
  <si>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</si>
  <si>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</si>
  <si>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</si>
  <si>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</si>
  <si>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</si>
  <si>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</si>
  <si>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</si>
  <si>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</si>
  <si>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</si>
  <si>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</si>
  <si>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</si>
  <si>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</si>
  <si>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</si>
  <si>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</si>
  <si>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</si>
  <si>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</si>
  <si>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</si>
  <si>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</si>
  <si>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</si>
  <si>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</si>
  <si>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</si>
  <si>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</si>
  <si>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</si>
  <si>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</si>
  <si>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</si>
  <si>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</si>
  <si>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</si>
  <si>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</si>
  <si>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</si>
  <si>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</si>
  <si>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</si>
  <si>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</si>
  <si>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</si>
  <si>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</si>
  <si>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</si>
  <si>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</si>
  <si>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</si>
  <si>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</si>
  <si>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</si>
  <si>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</si>
  <si>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</si>
  <si>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</si>
  <si>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</si>
  <si>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</si>
  <si>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</si>
  <si>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</si>
  <si>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</si>
  <si>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</si>
  <si>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</si>
  <si>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</si>
  <si>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</si>
  <si>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</si>
  <si>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</si>
  <si>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</si>
  <si>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</si>
  <si>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</si>
  <si>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</si>
  <si>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</si>
  <si>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</si>
  <si>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</si>
  <si>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</si>
  <si>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</si>
  <si>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</si>
  <si>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</si>
  <si>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</si>
  <si>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</si>
  <si>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</si>
  <si>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</si>
  <si>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</si>
  <si>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</si>
  <si>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</si>
  <si>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</si>
  <si>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</si>
  <si>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</si>
  <si>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</si>
  <si>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</si>
  <si>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</si>
  <si>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</si>
  <si>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</si>
  <si>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</si>
  <si>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</si>
  <si>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</si>
  <si>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</si>
  <si>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</si>
  <si>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</si>
  <si>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</si>
  <si>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</si>
  <si>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</si>
  <si>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</si>
  <si>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</si>
  <si>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</si>
  <si>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</si>
  <si>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</si>
  <si>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</si>
  <si>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</si>
  <si>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</si>
  <si>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</si>
  <si>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</si>
  <si>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</si>
  <si>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</si>
  <si>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</si>
  <si>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</si>
  <si>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</si>
  <si>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</si>
  <si>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</si>
  <si>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</si>
  <si>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</si>
  <si>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</si>
  <si>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</si>
  <si>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</si>
  <si>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</si>
  <si>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</si>
  <si>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</si>
  <si>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</si>
  <si>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</si>
  <si>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</si>
  <si>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</si>
  <si>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</si>
  <si>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</si>
  <si>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</si>
  <si>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Patrícia Ferreira Santos Guanãbens</t>
  </si>
  <si>
    <t>315899-4</t>
  </si>
  <si>
    <t>Arcos: 8 Biologia, 3 TAI. SJE: 12 Biologia Ens. Méd. integrado (A/I/N), 3 Bioquímica II, 4 Metodologia Científica.</t>
  </si>
  <si>
    <t>Orientação de 6 grupos na disciplina Trabalho Acadêmico Integrador - Campus Arcos</t>
  </si>
  <si>
    <t>Disciplina de Biologia 1 ofertada para alunos do 2º do curso técnico integrado em agronomia.</t>
  </si>
  <si>
    <t xml:space="preserve">2 alunas Pibid </t>
  </si>
  <si>
    <t>Revista MultiAtual</t>
  </si>
  <si>
    <t>Co-orientação no Projeto Coleta Seletiva Campus Arcos</t>
  </si>
  <si>
    <t>Colegiado do Curso Técnico em Mecânica Arcos, Conselho Acadêmico.</t>
  </si>
  <si>
    <t>3 disciplinas produzidas no campus Arcos: Biologia 1, Biologia 2, TAI 1. 3 disciplinas produzidas no Moodle campus SJE: Biologia 1, Bioquímica 2, Metodologia científica.</t>
  </si>
  <si>
    <t>Orientação de alunos do projeto Coleta Seletiva Campus Arcos</t>
  </si>
  <si>
    <t>Arcos: CPPD, Comissão avaliadora de edital 10/21 pós grad., comissão avaliadora de projetos de ensino 6/21, NAPNEE, Comissão TAI, Colegiado de Ciên. Natureza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</si>
</sst>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0" zoomScale="70" zoomScaleNormal="70" workbookViewId="0">
      <selection activeCell="G72" sqref="G7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 t="s">
        <v>197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105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30</v>
      </c>
      <c r="F8" s="4">
        <f>D8*E8*0.75</f>
        <v>45</v>
      </c>
      <c r="G8" s="17">
        <v>45</v>
      </c>
      <c r="H8" s="85" t="s">
        <v>198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>
        <v>6</v>
      </c>
      <c r="F16" s="4">
        <f t="shared" si="0"/>
        <v>6</v>
      </c>
      <c r="G16" s="17">
        <v>6</v>
      </c>
      <c r="H16" s="85" t="s">
        <v>199</v>
      </c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85" t="s">
        <v>200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2</v>
      </c>
      <c r="F22" s="4">
        <f t="shared" si="0"/>
        <v>2</v>
      </c>
      <c r="G22" s="17">
        <v>2</v>
      </c>
      <c r="H22" s="85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>
        <v>1</v>
      </c>
      <c r="F40" s="8">
        <f t="shared" si="0"/>
        <v>1</v>
      </c>
      <c r="G40" s="17">
        <v>1</v>
      </c>
      <c r="H40" s="86" t="s">
        <v>202</v>
      </c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6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>
        <v>2</v>
      </c>
      <c r="F50" s="11">
        <f t="shared" si="0"/>
        <v>12</v>
      </c>
      <c r="G50" s="17">
        <v>12</v>
      </c>
      <c r="H50" s="86" t="s">
        <v>203</v>
      </c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>
        <v>4</v>
      </c>
      <c r="F61" s="11">
        <f t="shared" si="0"/>
        <v>4</v>
      </c>
      <c r="G61" s="17">
        <v>4</v>
      </c>
      <c r="H61" s="86" t="s">
        <v>206</v>
      </c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6</v>
      </c>
      <c r="F71" s="15">
        <f t="shared" si="0"/>
        <v>12</v>
      </c>
      <c r="G71" s="17">
        <v>12</v>
      </c>
      <c r="H71" s="85" t="s">
        <v>207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>
        <v>2</v>
      </c>
      <c r="F72" s="15">
        <f t="shared" si="0"/>
        <v>1</v>
      </c>
      <c r="G72" s="17">
        <v>1</v>
      </c>
      <c r="H72" s="86" t="s">
        <v>204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6</v>
      </c>
      <c r="F81" s="22">
        <f t="shared" si="1"/>
        <v>72</v>
      </c>
      <c r="G81" s="17">
        <v>72</v>
      </c>
      <c r="H81" s="86" t="s">
        <v>205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156</v>
      </c>
      <c r="G90" s="16">
        <f>SUM(G8:G89)</f>
        <v>156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77" zoomScaleNormal="77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Patrícia Ferreira Santos Guanãbens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 t="str">
        <f>PIT!D3</f>
        <v>315899-4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2021/1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54</v>
      </c>
      <c r="D8" s="52">
        <f>SUM(PIT!G8:G24)</f>
        <v>54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</v>
      </c>
      <c r="D9" s="55">
        <f>SUM(PIT!G26:G44)</f>
        <v>1</v>
      </c>
      <c r="E9" s="56"/>
    </row>
    <row r="10" spans="2:21" ht="36.75" customHeight="1" x14ac:dyDescent="0.2">
      <c r="B10" s="57" t="s">
        <v>4</v>
      </c>
      <c r="C10" s="58">
        <f>SUM(PIT!F46:F62)</f>
        <v>16</v>
      </c>
      <c r="D10" s="58">
        <f>SUM(PIT!G46:G62)</f>
        <v>16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13</v>
      </c>
      <c r="E11" s="13"/>
    </row>
    <row r="12" spans="2:21" ht="36.75" customHeight="1" x14ac:dyDescent="0.2">
      <c r="B12" s="60" t="s">
        <v>3</v>
      </c>
      <c r="C12" s="61">
        <f>SUM(PIT!F77:F89)</f>
        <v>72</v>
      </c>
      <c r="D12" s="61">
        <f>SUM(PIT!G77:G89)</f>
        <v>72</v>
      </c>
      <c r="E12" s="62"/>
    </row>
    <row r="13" spans="2:21" ht="30" customHeight="1" x14ac:dyDescent="0.2">
      <c r="B13" s="67" t="s">
        <v>75</v>
      </c>
      <c r="C13" s="63">
        <f>SUM(C8:C12)</f>
        <v>156</v>
      </c>
      <c r="D13" s="63">
        <f>SUM(D8:D12)</f>
        <v>156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2021-09-29T20:50:32Z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