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Alberto - QUI\"/>
    </mc:Choice>
  </mc:AlternateContent>
  <xr:revisionPtr revIDLastSave="0" documentId="8_{4489D9E4-5F2F-419D-8EB3-1682E93FCF99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<sst xmlns="http://schemas.openxmlformats.org/spreadsheetml/2006/main" count="243" uniqueCount="202">
  <si>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</si>
  <si>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</si>
  <si>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</si>
  <si>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</si>
  <si>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</si>
  <si>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</si>
  <si>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</si>
  <si>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</si>
  <si>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</si>
  <si>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</si>
  <si>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</si>
  <si>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</si>
  <si>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</si>
  <si>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</si>
  <si>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</si>
  <si>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</si>
  <si>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</si>
  <si>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</si>
  <si>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</si>
  <si>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</si>
  <si>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</si>
  <si>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</si>
  <si>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</si>
  <si>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</si>
  <si>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</si>
  <si>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</si>
  <si>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</si>
  <si>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</si>
  <si>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</si>
  <si>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</si>
  <si>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</si>
  <si>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</si>
  <si>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</si>
  <si>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</si>
  <si>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</si>
  <si>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</si>
  <si>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</si>
  <si>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</si>
  <si>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</si>
  <si>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</si>
  <si>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</si>
  <si>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</si>
  <si>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</si>
  <si>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</si>
  <si>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</si>
  <si>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</si>
  <si>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</si>
  <si>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</si>
  <si>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</si>
  <si>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</si>
  <si>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</si>
  <si>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</si>
  <si>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</si>
  <si>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</si>
  <si>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</si>
  <si>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</si>
  <si>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</si>
  <si>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</si>
  <si>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</si>
  <si>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</si>
  <si>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</si>
  <si>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</si>
  <si>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</si>
  <si>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</si>
  <si>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</si>
  <si>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</si>
  <si>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</si>
  <si>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</si>
  <si>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</si>
  <si>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</si>
  <si>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</si>
  <si>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</si>
  <si>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</si>
  <si>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</si>
  <si>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</si>
  <si>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</si>
  <si>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</si>
  <si>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</si>
  <si>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</si>
  <si>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</si>
  <si>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</si>
  <si>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</si>
  <si>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</si>
  <si>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</si>
  <si>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</si>
  <si>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</si>
  <si>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</si>
  <si>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</si>
  <si>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</si>
  <si>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</si>
  <si>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</si>
  <si>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</si>
  <si>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</si>
  <si>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</si>
  <si>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</si>
  <si>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</si>
  <si>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</si>
  <si>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</si>
  <si>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</si>
  <si>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</si>
  <si>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</si>
  <si>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</si>
  <si>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</si>
  <si>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</si>
  <si>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</si>
  <si>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</si>
  <si>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</si>
  <si>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</si>
  <si>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</si>
  <si>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</si>
  <si>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</si>
  <si>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</si>
  <si>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</si>
  <si>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</si>
  <si>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</si>
  <si>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</si>
  <si>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</si>
  <si>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</si>
  <si>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</si>
  <si>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</si>
  <si>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</si>
  <si>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</si>
  <si>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</si>
  <si>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</si>
  <si>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</si>
  <si>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</si>
  <si>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</si>
  <si>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</si>
  <si>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</si>
  <si>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</si>
  <si>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</si>
  <si>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</si>
  <si>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</si>
  <si>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</si>
  <si>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</si>
  <si>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</si>
  <si>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</si>
  <si>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</si>
  <si>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</si>
  <si>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</si>
  <si>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</si>
  <si>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</si>
  <si>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</si>
  <si>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</si>
  <si>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</si>
  <si>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</si>
  <si>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</si>
  <si>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</si>
  <si>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</si>
  <si>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</si>
  <si>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</si>
  <si>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</si>
  <si>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</si>
  <si>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</si>
  <si>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</si>
  <si>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</si>
  <si>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</si>
  <si>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</si>
  <si>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</si>
  <si>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</si>
  <si>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</si>
  <si>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</si>
  <si>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</si>
  <si>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</si>
  <si>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</si>
  <si>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</si>
  <si>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</si>
  <si>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</si>
  <si>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</si>
  <si>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</si>
  <si>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</si>
  <si>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</si>
  <si>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</si>
  <si>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</si>
  <si>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</si>
  <si>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</si>
  <si>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</si>
  <si>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</si>
  <si>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</si>
  <si>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</si>
  <si>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</si>
  <si>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</si>
  <si>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</si>
  <si>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</si>
  <si>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</si>
  <si>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</si>
  <si>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</si>
  <si>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</si>
  <si>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</si>
  <si>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</si>
  <si>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</si>
  <si>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</si>
  <si>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</si>
  <si>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</si>
  <si>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</si>
  <si>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</si>
  <si>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Alberto Valadares Neto</t>
  </si>
  <si>
    <t>Horário de aulas 2021/1</t>
  </si>
  <si>
    <t>Esqueci de preencher na planilha PIT. Projeto de estudante de Pós Graduação Lato Sensu de Ensino e Tecnologias Educacionais.</t>
  </si>
  <si>
    <t>Coordenação de laboratório de Química</t>
  </si>
  <si>
    <t>Colegiado de Ciências da Natureza, NDE Pós em ensino e tecnologias, NDE Agronomia, Comissão de avaliação de projetos de ensino.</t>
  </si>
  <si>
    <t>Criação e edição de sala virtual no AVA/Moodle (Disciplinas: Química III e Química Geral)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</si>
</sst>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923925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923925</xdr:colOff>
          <xdr:row>5</xdr:row>
          <xdr:rowOff>9525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zoomScale="70" zoomScaleNormal="70" workbookViewId="0">
      <selection activeCell="G82" sqref="G82"/>
    </sheetView>
  </sheetViews>
  <sheetFormatPr defaultColWidth="9.140625"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7" t="s">
        <v>195</v>
      </c>
      <c r="C1" s="87"/>
      <c r="D1" s="87"/>
      <c r="E1" s="87"/>
      <c r="F1" s="87"/>
      <c r="G1" s="87"/>
      <c r="H1" s="87"/>
    </row>
    <row r="2" spans="2:24" ht="23.25" customHeight="1" x14ac:dyDescent="0.2">
      <c r="B2" s="94" t="s">
        <v>80</v>
      </c>
      <c r="C2" s="95"/>
      <c r="D2" s="92" t="s">
        <v>196</v>
      </c>
      <c r="E2" s="92"/>
      <c r="F2" s="92"/>
      <c r="G2" s="92"/>
      <c r="H2" s="92"/>
      <c r="W2" s="42" t="s">
        <v>111</v>
      </c>
      <c r="X2" s="24" t="s">
        <v>99</v>
      </c>
    </row>
    <row r="3" spans="2:24" ht="23.25" customHeight="1" x14ac:dyDescent="0.2">
      <c r="B3" s="94" t="s">
        <v>78</v>
      </c>
      <c r="C3" s="95"/>
      <c r="D3" s="92">
        <v>2322575</v>
      </c>
      <c r="E3" s="92"/>
      <c r="F3" s="92"/>
      <c r="G3" s="92"/>
      <c r="H3" s="92"/>
      <c r="W3" s="42" t="s">
        <v>94</v>
      </c>
      <c r="X3" s="24" t="s">
        <v>100</v>
      </c>
    </row>
    <row r="4" spans="2:24" ht="23.25" customHeight="1" x14ac:dyDescent="0.2">
      <c r="B4" s="94" t="s">
        <v>112</v>
      </c>
      <c r="C4" s="95"/>
      <c r="D4" s="93" t="s">
        <v>94</v>
      </c>
      <c r="E4" s="93"/>
      <c r="F4" s="93"/>
      <c r="G4" s="93"/>
      <c r="H4" s="93"/>
      <c r="W4" s="42" t="s">
        <v>95</v>
      </c>
      <c r="X4" s="24" t="s">
        <v>101</v>
      </c>
    </row>
    <row r="5" spans="2:24" ht="23.25" customHeight="1" x14ac:dyDescent="0.2">
      <c r="B5" s="94" t="s">
        <v>82</v>
      </c>
      <c r="C5" s="95"/>
      <c r="D5" s="93" t="s">
        <v>105</v>
      </c>
      <c r="E5" s="93"/>
      <c r="F5" s="93"/>
      <c r="G5" s="93"/>
      <c r="H5" s="93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1"/>
      <c r="J7" s="91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24</v>
      </c>
      <c r="H8" s="85" t="s">
        <v>197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>
        <v>2</v>
      </c>
      <c r="H15" s="81" t="s">
        <v>198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6" t="s">
        <v>199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4</v>
      </c>
      <c r="F71" s="15">
        <f t="shared" si="0"/>
        <v>8</v>
      </c>
      <c r="G71" s="17">
        <v>8</v>
      </c>
      <c r="H71" s="86" t="s">
        <v>200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2</v>
      </c>
      <c r="F81" s="22">
        <f t="shared" si="1"/>
        <v>24</v>
      </c>
      <c r="G81" s="17">
        <v>24</v>
      </c>
      <c r="H81" s="86" t="s">
        <v>201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8" t="s">
        <v>75</v>
      </c>
      <c r="C90" s="89"/>
      <c r="D90" s="89"/>
      <c r="E90" s="90"/>
      <c r="F90" s="16">
        <f>SUM(F8:F89)</f>
        <v>61</v>
      </c>
      <c r="G90" s="16">
        <f>SUM(G8:G89)</f>
        <v>63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20" zoomScaleNormal="120" workbookViewId="0">
      <selection activeCell="D8" sqref="D8:D12"/>
    </sheetView>
  </sheetViews>
  <sheetFormatPr defaultColWidth="9.140625"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7" t="s">
        <v>107</v>
      </c>
      <c r="C1" s="97"/>
      <c r="D1" s="97"/>
      <c r="E1" s="97"/>
    </row>
    <row r="2" spans="2:21" ht="23.25" customHeight="1" x14ac:dyDescent="0.2">
      <c r="B2" s="45" t="s">
        <v>80</v>
      </c>
      <c r="C2" s="98" t="str">
        <f>PIT!D2</f>
        <v>Alberto Valadares Neto</v>
      </c>
      <c r="D2" s="98"/>
      <c r="E2" s="98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8">
        <f>PIT!D3</f>
        <v>2322575</v>
      </c>
      <c r="D3" s="98"/>
      <c r="E3" s="98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8" t="str">
        <f>PIT!D4</f>
        <v>Ciências da Natureza</v>
      </c>
      <c r="D4" s="98"/>
      <c r="E4" s="98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8" t="str">
        <f>PIT!D5</f>
        <v>2021/1</v>
      </c>
      <c r="D5" s="98"/>
      <c r="E5" s="98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6"/>
      <c r="G7" s="96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24</v>
      </c>
      <c r="D8" s="52">
        <f>SUM(PIT!G8:G24)</f>
        <v>26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13</v>
      </c>
      <c r="D11" s="13">
        <f>SUM(PIT!G64:G75)</f>
        <v>13</v>
      </c>
      <c r="E11" s="13"/>
    </row>
    <row r="12" spans="2:21" ht="36.75" customHeight="1" x14ac:dyDescent="0.2">
      <c r="B12" s="60" t="s">
        <v>3</v>
      </c>
      <c r="C12" s="61">
        <f>SUM(PIT!F77:F89)</f>
        <v>24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61</v>
      </c>
      <c r="D13" s="63">
        <f>SUM(D8:D12)</f>
        <v>63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2021-09-22T17:30:11Z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