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Fábio - QUI\"/>
    </mc:Choice>
  </mc:AlternateContent>
  <xr:revisionPtr revIDLastSave="0" documentId="13_ncr:1_{E8FA5215-4674-482B-A056-5DC48ADF10A6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BC515AC1-BDF3-4695-B80E-0E921DD2F2B3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<sst xmlns="http://schemas.openxmlformats.org/spreadsheetml/2006/main" count="235" uniqueCount="198">
  <si>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</si>
  <si>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</si>
  <si>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</si>
  <si>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</si>
  <si>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</si>
  <si>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</si>
  <si>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</si>
  <si>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</si>
  <si>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</si>
  <si>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</si>
  <si>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</si>
  <si>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</si>
  <si>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</si>
  <si>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</si>
  <si>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</si>
  <si>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</si>
  <si>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</si>
  <si>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</si>
  <si>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</si>
  <si>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</si>
  <si>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</si>
  <si>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</si>
  <si>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</si>
  <si>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</si>
  <si>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</si>
  <si>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</si>
  <si>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</si>
  <si>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</si>
  <si>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</si>
  <si>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</si>
  <si>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</si>
  <si>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</si>
  <si>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</si>
  <si>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</si>
  <si>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</si>
  <si>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</si>
  <si>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</si>
  <si>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</si>
  <si>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</si>
  <si>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</si>
  <si>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</si>
  <si>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</si>
  <si>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</si>
  <si>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</si>
  <si>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</si>
  <si>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</si>
  <si>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</si>
  <si>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</si>
  <si>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</si>
  <si>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</si>
  <si>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</si>
  <si>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</si>
  <si>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</si>
  <si>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</si>
  <si>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</si>
  <si>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</si>
  <si>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</si>
  <si>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</si>
  <si>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</si>
  <si>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</si>
  <si>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</si>
  <si>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</si>
  <si>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</si>
  <si>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</si>
  <si>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</si>
  <si>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</si>
  <si>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</si>
  <si>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</si>
  <si>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</si>
  <si>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</si>
  <si>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</si>
  <si>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</si>
  <si>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</si>
  <si>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</si>
  <si>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</si>
  <si>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</si>
  <si>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</si>
  <si>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</si>
  <si>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</si>
  <si>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</si>
  <si>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</si>
  <si>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</si>
  <si>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</si>
  <si>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</si>
  <si>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</si>
  <si>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</si>
  <si>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</si>
  <si>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</si>
  <si>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</si>
  <si>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</si>
  <si>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</si>
  <si>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</si>
  <si>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</si>
  <si>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</si>
  <si>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</si>
  <si>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</si>
  <si>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</si>
  <si>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</si>
  <si>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</si>
  <si>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</si>
  <si>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</si>
  <si>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</si>
  <si>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</si>
  <si>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</si>
  <si>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</si>
  <si>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</si>
  <si>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</si>
  <si>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</si>
  <si>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</si>
  <si>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</si>
  <si>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</si>
  <si>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</si>
  <si>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</si>
  <si>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</si>
  <si>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</si>
  <si>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</si>
  <si>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</si>
  <si>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</si>
  <si>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</si>
  <si>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</si>
  <si>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</si>
  <si>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</si>
  <si>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</si>
  <si>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</si>
  <si>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</si>
  <si>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</si>
  <si>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</si>
  <si>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</si>
  <si>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</si>
  <si>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</si>
  <si>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</si>
  <si>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</si>
  <si>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</si>
  <si>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</si>
  <si>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</si>
  <si>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</si>
  <si>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</si>
  <si>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</si>
  <si>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</si>
  <si>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</si>
  <si>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</si>
  <si>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</si>
  <si>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</si>
  <si>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</si>
  <si>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</si>
  <si>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</si>
  <si>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</si>
  <si>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</si>
  <si>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</si>
  <si>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</si>
  <si>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</si>
  <si>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</si>
  <si>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</si>
  <si>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</si>
  <si>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</si>
  <si>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</si>
  <si>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</si>
  <si>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</si>
  <si>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</si>
  <si>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</si>
  <si>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</si>
  <si>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</si>
  <si>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</si>
  <si>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</si>
  <si>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</si>
  <si>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</si>
  <si>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</si>
  <si>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</si>
  <si>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</si>
  <si>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</si>
  <si>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</si>
  <si>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</si>
  <si>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</si>
  <si>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</si>
  <si>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</si>
  <si>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</si>
  <si>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</si>
  <si>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</si>
  <si>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</si>
  <si>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</si>
  <si>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</si>
  <si>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</si>
  <si>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</si>
  <si>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</si>
  <si>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</si>
  <si>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</si>
  <si>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</si>
  <si>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</si>
  <si>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</si>
  <si>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</si>
  <si>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</si>
  <si>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</si>
  <si>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</si>
  <si>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</si>
  <si>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Fábio Wéliton Jorge Lima</t>
  </si>
  <si>
    <t>Seguindo orientações do "Ofício Circular nº 114/2020/PRPPG/Reitoria/IFMG"</t>
  </si>
  <si>
    <t>Aulas do 2° ano e Química Orgânica</t>
  </si>
  <si>
    <t>Participação do Núcleo Docente Estruturante (NDE) do Curso de Pós-Graduação lato sensu em Ensino de Ciências, Matemática e Informática da Educação do IFMG – Campus São João Evangelista. Participação no colegiado de área de Ciência da natureza do IFMG campus São João Evangelista.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</si>
</sst>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wrapText="1"/>
      <protection locked="0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C64" zoomScale="80" zoomScaleNormal="80" workbookViewId="0">
      <selection activeCell="G73" sqref="G73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6" t="s">
        <v>193</v>
      </c>
      <c r="D1" s="87"/>
      <c r="E1" s="87"/>
      <c r="F1" s="87"/>
      <c r="G1" s="87"/>
    </row>
    <row r="2" spans="2:23" ht="23.25" customHeight="1" x14ac:dyDescent="0.2">
      <c r="B2" s="91" t="s">
        <v>80</v>
      </c>
      <c r="C2" s="91"/>
      <c r="D2" s="89" t="s">
        <v>194</v>
      </c>
      <c r="E2" s="89"/>
      <c r="F2" s="89"/>
      <c r="G2" s="89"/>
      <c r="V2" s="43" t="s">
        <v>112</v>
      </c>
      <c r="W2" s="24" t="s">
        <v>99</v>
      </c>
    </row>
    <row r="3" spans="2:23" ht="23.25" customHeight="1" x14ac:dyDescent="0.2">
      <c r="B3" s="91" t="s">
        <v>78</v>
      </c>
      <c r="C3" s="91"/>
      <c r="D3" s="89">
        <v>1419080</v>
      </c>
      <c r="E3" s="89"/>
      <c r="F3" s="89"/>
      <c r="G3" s="89"/>
      <c r="V3" s="43" t="s">
        <v>94</v>
      </c>
      <c r="W3" s="24" t="s">
        <v>100</v>
      </c>
    </row>
    <row r="4" spans="2:23" ht="23.25" customHeight="1" x14ac:dyDescent="0.2">
      <c r="B4" s="91" t="s">
        <v>113</v>
      </c>
      <c r="C4" s="91"/>
      <c r="D4" s="90" t="s">
        <v>94</v>
      </c>
      <c r="E4" s="90"/>
      <c r="F4" s="90"/>
      <c r="G4" s="90"/>
      <c r="V4" s="43" t="s">
        <v>95</v>
      </c>
      <c r="W4" s="24" t="s">
        <v>101</v>
      </c>
    </row>
    <row r="5" spans="2:23" ht="23.25" customHeight="1" x14ac:dyDescent="0.2">
      <c r="B5" s="91" t="s">
        <v>82</v>
      </c>
      <c r="C5" s="91"/>
      <c r="D5" s="90" t="s">
        <v>104</v>
      </c>
      <c r="E5" s="90"/>
      <c r="F5" s="90"/>
      <c r="G5" s="90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8"/>
      <c r="I7" s="88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83">
        <v>16</v>
      </c>
      <c r="F8" s="4">
        <f>D8*E8*0.75</f>
        <v>24</v>
      </c>
      <c r="G8" s="44" t="s">
        <v>196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/>
      <c r="F22" s="4">
        <f t="shared" si="0"/>
        <v>0</v>
      </c>
      <c r="G22" s="44"/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/>
      <c r="F68" s="15">
        <f t="shared" si="0"/>
        <v>0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2</v>
      </c>
      <c r="F71" s="15">
        <f t="shared" si="0"/>
        <v>4</v>
      </c>
      <c r="G71" s="95" t="s">
        <v>197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2</v>
      </c>
      <c r="F81" s="22">
        <f t="shared" si="1"/>
        <v>24</v>
      </c>
      <c r="G81" s="45" t="s">
        <v>195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4" t="s">
        <v>75</v>
      </c>
      <c r="C90" s="84"/>
      <c r="D90" s="84"/>
      <c r="E90" s="85"/>
      <c r="F90" s="16">
        <f>SUM(F8:F89)</f>
        <v>52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W2:W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V2:V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topLeftCell="A4" zoomScaleNormal="10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3" t="s">
        <v>107</v>
      </c>
      <c r="C1" s="93"/>
      <c r="D1" s="93"/>
    </row>
    <row r="2" spans="2:20" ht="23.25" customHeight="1" x14ac:dyDescent="0.2">
      <c r="B2" s="50" t="s">
        <v>80</v>
      </c>
      <c r="C2" s="94" t="str">
        <f>PIT!D2</f>
        <v>Fábio Wéliton Jorge Lima</v>
      </c>
      <c r="D2" s="94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4">
        <f>PIT!D3</f>
        <v>1419080</v>
      </c>
      <c r="D3" s="94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4" t="str">
        <f>PIT!D4</f>
        <v>Ciências da Natureza</v>
      </c>
      <c r="D4" s="94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4" t="str">
        <f>PIT!D5</f>
        <v>2020/2</v>
      </c>
      <c r="D5" s="94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2"/>
      <c r="F7" s="92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24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4</v>
      </c>
      <c r="D11" s="13"/>
    </row>
    <row r="12" spans="2:20" ht="36.75" customHeight="1" x14ac:dyDescent="0.2">
      <c r="B12" s="65" t="s">
        <v>3</v>
      </c>
      <c r="C12" s="66">
        <f>SUM(PIT!F77:F89)</f>
        <v>24</v>
      </c>
      <c r="D12" s="67"/>
    </row>
    <row r="13" spans="2:20" ht="30" customHeight="1" x14ac:dyDescent="0.2">
      <c r="B13" s="72" t="s">
        <v>75</v>
      </c>
      <c r="C13" s="68">
        <f>SUM(C8:C12)</f>
        <v>52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2021-05-17T19:14:36Z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