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ichelle - BIO\"/>
    </mc:Choice>
  </mc:AlternateContent>
  <xr:revisionPtr revIDLastSave="0" documentId="8_{E49E383B-F591-4BA4-B50B-97F076AFC829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406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<sst xmlns="http://schemas.openxmlformats.org/spreadsheetml/2006/main" count="247" uniqueCount="206">
  <si>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</si>
  <si>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</si>
  <si>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</si>
  <si>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</si>
  <si>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</si>
  <si>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</si>
  <si>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</si>
  <si>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</si>
  <si>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</si>
  <si>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</si>
  <si>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</si>
  <si>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</si>
  <si>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</si>
  <si>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</si>
  <si>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</si>
  <si>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</si>
  <si>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</si>
  <si>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</si>
  <si>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</si>
  <si>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</si>
  <si>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</si>
  <si>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</si>
  <si>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</si>
  <si>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</si>
  <si>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</si>
  <si>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</si>
  <si>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</si>
  <si>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</si>
  <si>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</si>
  <si>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</si>
  <si>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</si>
  <si>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</si>
  <si>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</si>
  <si>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</si>
  <si>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</si>
  <si>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</si>
  <si>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</si>
  <si>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</si>
  <si>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</si>
  <si>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</si>
  <si>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</si>
  <si>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</si>
  <si>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</si>
  <si>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</si>
  <si>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</si>
  <si>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</si>
  <si>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</si>
  <si>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</si>
  <si>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</si>
  <si>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</si>
  <si>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</si>
  <si>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</si>
  <si>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</si>
  <si>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</si>
  <si>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</si>
  <si>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</si>
  <si>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</si>
  <si>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</si>
  <si>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</si>
  <si>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</si>
  <si>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</si>
  <si>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</si>
  <si>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</si>
  <si>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</si>
  <si>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</si>
  <si>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</si>
  <si>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</si>
  <si>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</si>
  <si>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</si>
  <si>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</si>
  <si>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</si>
  <si>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</si>
  <si>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</si>
  <si>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</si>
  <si>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</si>
  <si>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</si>
  <si>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</si>
  <si>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</si>
  <si>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</si>
  <si>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</si>
  <si>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</si>
  <si>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</si>
  <si>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</si>
  <si>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</si>
  <si>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</si>
  <si>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</si>
  <si>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</si>
  <si>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</si>
  <si>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</si>
  <si>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</si>
  <si>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</si>
  <si>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</si>
  <si>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</si>
  <si>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</si>
  <si>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</si>
  <si>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</si>
  <si>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</si>
  <si>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</si>
  <si>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</si>
  <si>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</si>
  <si>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</si>
  <si>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</si>
  <si>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</si>
  <si>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</si>
  <si>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</si>
  <si>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</si>
  <si>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</si>
  <si>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</si>
  <si>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</si>
  <si>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</si>
  <si>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</si>
  <si>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</si>
  <si>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</si>
  <si>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</si>
  <si>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</si>
  <si>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</si>
  <si>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</si>
  <si>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</si>
  <si>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</si>
  <si>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</si>
  <si>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</si>
  <si>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</si>
  <si>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</si>
  <si>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</si>
  <si>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</si>
  <si>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</si>
  <si>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</si>
  <si>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</si>
  <si>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</si>
  <si>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</si>
  <si>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</si>
  <si>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</si>
  <si>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</si>
  <si>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</si>
  <si>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</si>
  <si>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</si>
  <si>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</si>
  <si>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</si>
  <si>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</si>
  <si>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</si>
  <si>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</si>
  <si>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</si>
  <si>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</si>
  <si>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</si>
  <si>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</si>
  <si>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</si>
  <si>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</si>
  <si>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</si>
  <si>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</si>
  <si>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</si>
  <si>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</si>
  <si>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</si>
  <si>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</si>
  <si>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</si>
  <si>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</si>
  <si>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</si>
  <si>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</si>
  <si>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</si>
  <si>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</si>
  <si>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</si>
  <si>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</si>
  <si>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</si>
  <si>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</si>
  <si>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</si>
  <si>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</si>
  <si>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</si>
  <si>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</si>
  <si>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</si>
  <si>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</si>
  <si>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</si>
  <si>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</si>
  <si>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</si>
  <si>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</si>
  <si>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</si>
  <si>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</si>
  <si>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</si>
  <si>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</si>
  <si>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</si>
  <si>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</si>
  <si>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</si>
  <si>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</si>
  <si>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</si>
  <si>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</si>
  <si>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</si>
  <si>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</si>
  <si>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</si>
  <si>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</si>
  <si>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</si>
  <si>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</si>
  <si>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</si>
  <si>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</si>
  <si>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</si>
  <si>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</si>
  <si>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</si>
  <si>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</si>
  <si>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</si>
  <si>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Michelle Pires Tannure</t>
  </si>
  <si>
    <t>Comissão Permanente de Pessocal Docente</t>
  </si>
  <si>
    <t>Projeto: Avaliação da aprendizagem e consolidação de conhecimentos em Ciências Biológicas por meio de materiais paradidáticos
Projeto: Hora do ENEM</t>
  </si>
  <si>
    <t>Progressão parcial da Disciplina de Biologia I</t>
  </si>
  <si>
    <t>Disciplinas de Biologia I para o Ensino Médio/Técnico Integrado e Genética para o Ensino Superior</t>
  </si>
  <si>
    <t>Laboratório de Microscopia</t>
  </si>
  <si>
    <t>Criação e Edição de Sala Virtual no AVA/Moodle: Biologia I e Genética</t>
  </si>
  <si>
    <t>Orientação de duas alunas no Programa Institucional de Bolsas de Iniciação à Docência</t>
  </si>
  <si>
    <t>Colegiado de Ciências da Natureza, Núcleo Docente Estruturante de Biologia, Colegiado de Biologia, Subcomissão de Avaliação de Projetos de Ensino.</t>
  </si>
  <si>
    <t>Sem cadastro na COPEX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</si>
</sst>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2" zoomScale="80" zoomScaleNormal="80" workbookViewId="0">
      <selection activeCell="G81" sqref="G81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4" t="s">
        <v>195</v>
      </c>
      <c r="C1" s="84"/>
      <c r="D1" s="84"/>
      <c r="E1" s="84"/>
      <c r="F1" s="84"/>
      <c r="G1" s="84"/>
      <c r="H1" s="84"/>
    </row>
    <row r="2" spans="2:24" ht="23.25" customHeight="1" x14ac:dyDescent="0.2">
      <c r="B2" s="91" t="s">
        <v>80</v>
      </c>
      <c r="C2" s="92"/>
      <c r="D2" s="89" t="s">
        <v>196</v>
      </c>
      <c r="E2" s="89"/>
      <c r="F2" s="89"/>
      <c r="G2" s="89"/>
      <c r="H2" s="89"/>
      <c r="W2" s="42" t="s">
        <v>111</v>
      </c>
      <c r="X2" s="24" t="s">
        <v>99</v>
      </c>
    </row>
    <row r="3" spans="2:24" ht="23.25" customHeight="1" x14ac:dyDescent="0.2">
      <c r="B3" s="91" t="s">
        <v>78</v>
      </c>
      <c r="C3" s="92"/>
      <c r="D3" s="89">
        <v>1122752</v>
      </c>
      <c r="E3" s="89"/>
      <c r="F3" s="89"/>
      <c r="G3" s="89"/>
      <c r="H3" s="89"/>
      <c r="W3" s="42" t="s">
        <v>94</v>
      </c>
      <c r="X3" s="24" t="s">
        <v>100</v>
      </c>
    </row>
    <row r="4" spans="2:24" ht="23.25" customHeight="1" x14ac:dyDescent="0.2">
      <c r="B4" s="91" t="s">
        <v>112</v>
      </c>
      <c r="C4" s="92"/>
      <c r="D4" s="90" t="s">
        <v>94</v>
      </c>
      <c r="E4" s="90"/>
      <c r="F4" s="90"/>
      <c r="G4" s="90"/>
      <c r="H4" s="90"/>
      <c r="W4" s="42" t="s">
        <v>95</v>
      </c>
      <c r="X4" s="24" t="s">
        <v>101</v>
      </c>
    </row>
    <row r="5" spans="2:24" ht="23.25" customHeight="1" x14ac:dyDescent="0.2">
      <c r="B5" s="91" t="s">
        <v>82</v>
      </c>
      <c r="C5" s="92"/>
      <c r="D5" s="90" t="s">
        <v>104</v>
      </c>
      <c r="E5" s="90"/>
      <c r="F5" s="90"/>
      <c r="G5" s="90"/>
      <c r="H5" s="90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8"/>
      <c r="J7" s="88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5" t="s">
        <v>200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>
        <v>1</v>
      </c>
      <c r="F14" s="4">
        <f t="shared" si="0"/>
        <v>5</v>
      </c>
      <c r="G14" s="17">
        <v>5</v>
      </c>
      <c r="H14" s="82" t="s">
        <v>198</v>
      </c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5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0</v>
      </c>
      <c r="F19" s="4">
        <f t="shared" si="0"/>
        <v>0</v>
      </c>
      <c r="G19" s="17">
        <v>1</v>
      </c>
      <c r="H19" s="5" t="s">
        <v>199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5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>
        <v>1</v>
      </c>
      <c r="F26" s="8">
        <f t="shared" si="0"/>
        <v>16</v>
      </c>
      <c r="G26" s="17">
        <v>0</v>
      </c>
      <c r="H26" s="81" t="s">
        <v>205</v>
      </c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1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3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>
        <v>0</v>
      </c>
      <c r="F62" s="11">
        <f t="shared" si="0"/>
        <v>0</v>
      </c>
      <c r="G62" s="17">
        <v>1</v>
      </c>
      <c r="H62" s="81" t="s">
        <v>203</v>
      </c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1" t="s">
        <v>201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8</v>
      </c>
      <c r="H71" s="81" t="s">
        <v>204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>
        <v>1</v>
      </c>
      <c r="F72" s="15">
        <f t="shared" si="0"/>
        <v>0.5</v>
      </c>
      <c r="G72" s="17">
        <v>0.5</v>
      </c>
      <c r="H72" s="81" t="s">
        <v>197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0</v>
      </c>
      <c r="F81" s="22">
        <f t="shared" si="1"/>
        <v>0</v>
      </c>
      <c r="G81" s="17">
        <v>24</v>
      </c>
      <c r="H81" s="81" t="s">
        <v>202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5" t="s">
        <v>75</v>
      </c>
      <c r="C90" s="86"/>
      <c r="D90" s="86"/>
      <c r="E90" s="87"/>
      <c r="F90" s="16">
        <f>SUM(F8:F89)</f>
        <v>58.5</v>
      </c>
      <c r="G90" s="16">
        <f>SUM(G8:G89)</f>
        <v>68.5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4" t="s">
        <v>107</v>
      </c>
      <c r="C1" s="94"/>
      <c r="D1" s="94"/>
      <c r="E1" s="94"/>
    </row>
    <row r="2" spans="2:21" ht="23.25" customHeight="1" x14ac:dyDescent="0.2">
      <c r="B2" s="45" t="s">
        <v>80</v>
      </c>
      <c r="C2" s="95" t="str">
        <f>PIT!D2</f>
        <v>Michelle Pires Tannure</v>
      </c>
      <c r="D2" s="95"/>
      <c r="E2" s="95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5">
        <f>PIT!D3</f>
        <v>1122752</v>
      </c>
      <c r="D3" s="95"/>
      <c r="E3" s="95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5" t="str">
        <f>PIT!D4</f>
        <v>Ciências da Natureza</v>
      </c>
      <c r="D4" s="95"/>
      <c r="E4" s="95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5" t="str">
        <f>PIT!D5</f>
        <v>2020/2</v>
      </c>
      <c r="D5" s="95"/>
      <c r="E5" s="95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3"/>
      <c r="G7" s="93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29</v>
      </c>
      <c r="D8" s="52">
        <f>SUM(PIT!G8:G24)</f>
        <v>30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16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1</v>
      </c>
      <c r="E10" s="59"/>
    </row>
    <row r="11" spans="2:21" ht="36.75" customHeight="1" x14ac:dyDescent="0.2">
      <c r="B11" s="12" t="s">
        <v>7</v>
      </c>
      <c r="C11" s="13">
        <f>SUM(PIT!F64:F75)</f>
        <v>13.5</v>
      </c>
      <c r="D11" s="13">
        <f>SUM(PIT!G64:G75)</f>
        <v>13.5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58.5</v>
      </c>
      <c r="D13" s="63">
        <f>SUM(D8:D12)</f>
        <v>68.5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2021-05-19T17:22:30Z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