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Graziele - ECO\"/>
    </mc:Choice>
  </mc:AlternateContent>
  <xr:revisionPtr revIDLastSave="0" documentId="8_{6E469F8D-58DB-49DC-A35A-5DB9B37084BA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<sst xmlns="http://schemas.openxmlformats.org/spreadsheetml/2006/main" count="250" uniqueCount="209">
  <si>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</si>
  <si>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</si>
  <si>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</si>
  <si>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</si>
  <si>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</si>
  <si>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</si>
  <si>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</si>
  <si>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</si>
  <si>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</si>
  <si>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</si>
  <si>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</si>
  <si>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</si>
  <si>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</si>
  <si>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</si>
  <si>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</si>
  <si>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</si>
  <si>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</si>
  <si>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</si>
  <si>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</si>
  <si>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</si>
  <si>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</si>
  <si>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</si>
  <si>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</si>
  <si>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</si>
  <si>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</si>
  <si>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</si>
  <si>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</si>
  <si>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</si>
  <si>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</si>
  <si>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</si>
  <si>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</si>
  <si>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</si>
  <si>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</si>
  <si>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</si>
  <si>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</si>
  <si>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</si>
  <si>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</si>
  <si>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</si>
  <si>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</si>
  <si>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</si>
  <si>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</si>
  <si>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</si>
  <si>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</si>
  <si>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</si>
  <si>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</si>
  <si>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</si>
  <si>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</si>
  <si>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</si>
  <si>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</si>
  <si>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</si>
  <si>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</si>
  <si>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</si>
  <si>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</si>
  <si>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</si>
  <si>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</si>
  <si>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</si>
  <si>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</si>
  <si>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</si>
  <si>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</si>
  <si>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</si>
  <si>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</si>
  <si>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</si>
  <si>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</si>
  <si>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</si>
  <si>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</si>
  <si>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</si>
  <si>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</si>
  <si>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</si>
  <si>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</si>
  <si>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</si>
  <si>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</si>
  <si>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</si>
  <si>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</si>
  <si>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</si>
  <si>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</si>
  <si>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</si>
  <si>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</si>
  <si>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</si>
  <si>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</si>
  <si>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</si>
  <si>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</si>
  <si>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</si>
  <si>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</si>
  <si>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</si>
  <si>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</si>
  <si>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</si>
  <si>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</si>
  <si>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</si>
  <si>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</si>
  <si>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</si>
  <si>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</si>
  <si>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</si>
  <si>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</si>
  <si>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</si>
  <si>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</si>
  <si>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</si>
  <si>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</si>
  <si>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</si>
  <si>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</si>
  <si>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</si>
  <si>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</si>
  <si>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</si>
  <si>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</si>
  <si>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</si>
  <si>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</si>
  <si>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</si>
  <si>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</si>
  <si>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</si>
  <si>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</si>
  <si>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</si>
  <si>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</si>
  <si>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</si>
  <si>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</si>
  <si>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</si>
  <si>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</si>
  <si>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</si>
  <si>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</si>
  <si>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</si>
  <si>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</si>
  <si>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</si>
  <si>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</si>
  <si>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</si>
  <si>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</si>
  <si>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</si>
  <si>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</si>
  <si>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</si>
  <si>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</si>
  <si>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</si>
  <si>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</si>
  <si>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</si>
  <si>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</si>
  <si>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</si>
  <si>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</si>
  <si>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</si>
  <si>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</si>
  <si>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</si>
  <si>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</si>
  <si>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</si>
  <si>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</si>
  <si>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</si>
  <si>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</si>
  <si>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</si>
  <si>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</si>
  <si>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</si>
  <si>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</si>
  <si>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</si>
  <si>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</si>
  <si>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</si>
  <si>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</si>
  <si>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</si>
  <si>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</si>
  <si>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</si>
  <si>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</si>
  <si>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</si>
  <si>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</si>
  <si>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</si>
  <si>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</si>
  <si>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</si>
  <si>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</si>
  <si>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</si>
  <si>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</si>
  <si>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</si>
  <si>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</si>
  <si>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</si>
  <si>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</si>
  <si>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</si>
  <si>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</si>
  <si>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</si>
  <si>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</si>
  <si>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</si>
  <si>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</si>
  <si>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</si>
  <si>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</si>
  <si>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</si>
  <si>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</si>
  <si>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</si>
  <si>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</si>
  <si>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</si>
  <si>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</si>
  <si>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</si>
  <si>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</si>
  <si>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</si>
  <si>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</si>
  <si>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</si>
  <si>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</si>
  <si>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</si>
  <si>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</si>
  <si>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</si>
  <si>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</si>
  <si>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</si>
  <si>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</si>
  <si>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</si>
  <si>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</si>
  <si>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</si>
  <si>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</si>
  <si>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</si>
  <si>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Distribuidas nos cursos de Agronomia, Ciências Biológicas e Eng. Florestal.</t>
  </si>
  <si>
    <t>Não havia previsto a orientação de dois TCCs da Eng. Florestal.</t>
  </si>
  <si>
    <t>Seguindo orientações do "Ofício Circular nº 114/2020/PRPPG/Reitoria/IFMG"</t>
  </si>
  <si>
    <t>Graziele Wolff de Almeida Carvalho</t>
  </si>
  <si>
    <t>Gemuc</t>
  </si>
  <si>
    <t>Floresta</t>
  </si>
  <si>
    <t>várias de especialização não previstas</t>
  </si>
  <si>
    <t>o outro foi extensão</t>
  </si>
  <si>
    <t>APAE</t>
  </si>
  <si>
    <t>duas alunas da Floresta</t>
  </si>
  <si>
    <t>Meio Ambiente</t>
  </si>
  <si>
    <t>Pós Meio Ambiente</t>
  </si>
  <si>
    <t>Ciências da Natureza, Biologia, Floresta (NDE e Colegiado), comissão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</si>
</sst>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88" zoomScaleNormal="100" workbookViewId="0">
      <selection activeCell="G79" sqref="G79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3" t="s">
        <v>195</v>
      </c>
      <c r="C1" s="83"/>
      <c r="D1" s="83"/>
      <c r="E1" s="83"/>
      <c r="F1" s="83"/>
      <c r="G1" s="83"/>
      <c r="H1" s="83"/>
    </row>
    <row r="2" spans="2:24" ht="23.25" customHeight="1" x14ac:dyDescent="0.2">
      <c r="B2" s="90" t="s">
        <v>80</v>
      </c>
      <c r="C2" s="91"/>
      <c r="D2" s="88" t="s">
        <v>199</v>
      </c>
      <c r="E2" s="88"/>
      <c r="F2" s="88"/>
      <c r="G2" s="88"/>
      <c r="H2" s="88"/>
      <c r="W2" s="42" t="s">
        <v>111</v>
      </c>
      <c r="X2" s="24" t="s">
        <v>99</v>
      </c>
    </row>
    <row r="3" spans="2:24" ht="23.25" customHeight="1" x14ac:dyDescent="0.2">
      <c r="B3" s="90" t="s">
        <v>78</v>
      </c>
      <c r="C3" s="91"/>
      <c r="D3" s="88">
        <v>1870907</v>
      </c>
      <c r="E3" s="88"/>
      <c r="F3" s="88"/>
      <c r="G3" s="88"/>
      <c r="H3" s="88"/>
      <c r="W3" s="42" t="s">
        <v>94</v>
      </c>
      <c r="X3" s="24" t="s">
        <v>100</v>
      </c>
    </row>
    <row r="4" spans="2:24" ht="23.25" customHeight="1" x14ac:dyDescent="0.2">
      <c r="B4" s="90" t="s">
        <v>112</v>
      </c>
      <c r="C4" s="91"/>
      <c r="D4" s="89" t="s">
        <v>94</v>
      </c>
      <c r="E4" s="89"/>
      <c r="F4" s="89"/>
      <c r="G4" s="89"/>
      <c r="H4" s="89"/>
      <c r="W4" s="42" t="s">
        <v>95</v>
      </c>
      <c r="X4" s="24" t="s">
        <v>101</v>
      </c>
    </row>
    <row r="5" spans="2:24" ht="23.25" customHeight="1" x14ac:dyDescent="0.2">
      <c r="B5" s="90" t="s">
        <v>82</v>
      </c>
      <c r="C5" s="91"/>
      <c r="D5" s="89" t="s">
        <v>104</v>
      </c>
      <c r="E5" s="89"/>
      <c r="F5" s="89"/>
      <c r="G5" s="89"/>
      <c r="H5" s="89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87"/>
      <c r="J7" s="87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15</v>
      </c>
      <c r="F8" s="4">
        <f>D8*E8*0.75</f>
        <v>22.5</v>
      </c>
      <c r="G8" s="17">
        <v>22.5</v>
      </c>
      <c r="H8" s="81" t="s">
        <v>196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5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5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5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5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5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>
        <v>4</v>
      </c>
      <c r="F15" s="4">
        <f t="shared" si="0"/>
        <v>8</v>
      </c>
      <c r="G15" s="17">
        <v>10</v>
      </c>
      <c r="H15" s="81" t="s">
        <v>197</v>
      </c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/>
      <c r="F16" s="4">
        <f t="shared" si="0"/>
        <v>0</v>
      </c>
      <c r="G16" s="17"/>
      <c r="H16" s="81"/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5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5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/>
      <c r="F19" s="4">
        <f t="shared" si="0"/>
        <v>0</v>
      </c>
      <c r="G19" s="17"/>
      <c r="H19" s="5"/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>
        <v>1</v>
      </c>
      <c r="F20" s="4">
        <f t="shared" si="0"/>
        <v>2</v>
      </c>
      <c r="G20" s="17">
        <v>2</v>
      </c>
      <c r="H20" s="5" t="s">
        <v>200</v>
      </c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5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/>
      <c r="F22" s="4">
        <f t="shared" si="0"/>
        <v>0</v>
      </c>
      <c r="G22" s="17">
        <v>3</v>
      </c>
      <c r="H22" s="5" t="s">
        <v>201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>
        <v>3</v>
      </c>
      <c r="F23" s="4">
        <f t="shared" si="0"/>
        <v>3</v>
      </c>
      <c r="G23" s="17">
        <v>11</v>
      </c>
      <c r="H23" s="5" t="s">
        <v>202</v>
      </c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5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1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5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>
        <v>1</v>
      </c>
      <c r="F28" s="8">
        <f t="shared" si="0"/>
        <v>10</v>
      </c>
      <c r="G28" s="17">
        <v>10</v>
      </c>
      <c r="H28" s="81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1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1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>
        <v>2</v>
      </c>
      <c r="F31" s="8">
        <f t="shared" si="0"/>
        <v>10</v>
      </c>
      <c r="G31" s="17">
        <v>5</v>
      </c>
      <c r="H31" s="81" t="s">
        <v>203</v>
      </c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1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1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1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1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1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1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5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1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/>
      <c r="F40" s="8">
        <f t="shared" si="0"/>
        <v>0</v>
      </c>
      <c r="G40" s="17"/>
      <c r="H40" s="81"/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1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>
        <v>1</v>
      </c>
      <c r="F42" s="8">
        <f t="shared" si="0"/>
        <v>1</v>
      </c>
      <c r="G42" s="17">
        <v>1</v>
      </c>
      <c r="H42" s="5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>
        <v>2</v>
      </c>
      <c r="F43" s="8">
        <f t="shared" si="0"/>
        <v>1</v>
      </c>
      <c r="G43" s="17">
        <v>1</v>
      </c>
      <c r="H43" s="81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1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1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1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1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1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/>
      <c r="F50" s="11">
        <f t="shared" si="0"/>
        <v>0</v>
      </c>
      <c r="G50" s="17"/>
      <c r="H50" s="81"/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>
        <v>5</v>
      </c>
      <c r="H51" s="81" t="s">
        <v>204</v>
      </c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1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1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1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1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1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1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1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1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1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/>
      <c r="F61" s="11">
        <f t="shared" si="0"/>
        <v>0</v>
      </c>
      <c r="G61" s="17"/>
      <c r="H61" s="81"/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>
        <v>1</v>
      </c>
      <c r="H62" s="81" t="s">
        <v>205</v>
      </c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1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1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1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1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1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>
        <v>1</v>
      </c>
      <c r="F69" s="15">
        <f t="shared" si="0"/>
        <v>10</v>
      </c>
      <c r="G69" s="17">
        <v>10</v>
      </c>
      <c r="H69" s="81" t="s">
        <v>207</v>
      </c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>
        <v>1</v>
      </c>
      <c r="F70" s="15">
        <f t="shared" si="0"/>
        <v>4</v>
      </c>
      <c r="G70" s="17">
        <v>4</v>
      </c>
      <c r="H70" s="81" t="s">
        <v>206</v>
      </c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4</v>
      </c>
      <c r="F71" s="15">
        <f t="shared" si="0"/>
        <v>8</v>
      </c>
      <c r="G71" s="17">
        <v>10</v>
      </c>
      <c r="H71" s="81" t="s">
        <v>208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/>
      <c r="F72" s="15">
        <f t="shared" si="0"/>
        <v>0</v>
      </c>
      <c r="G72" s="17"/>
      <c r="H72" s="81"/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1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1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1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1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1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1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1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/>
      <c r="F81" s="22">
        <f t="shared" si="1"/>
        <v>0</v>
      </c>
      <c r="G81" s="17">
        <v>48</v>
      </c>
      <c r="H81" s="82" t="s">
        <v>198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1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1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1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1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1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1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5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1"/>
    </row>
    <row r="90" spans="2:8" ht="36.75" customHeight="1" x14ac:dyDescent="0.2">
      <c r="B90" s="84" t="s">
        <v>75</v>
      </c>
      <c r="C90" s="85"/>
      <c r="D90" s="85"/>
      <c r="E90" s="86"/>
      <c r="F90" s="16">
        <f>SUM(F8:F89)</f>
        <v>79.5</v>
      </c>
      <c r="G90" s="16">
        <f>SUM(G8:G89)</f>
        <v>143.5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topLeftCell="B10" zoomScale="130" zoomScaleNormal="130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3" t="s">
        <v>107</v>
      </c>
      <c r="C1" s="93"/>
      <c r="D1" s="93"/>
      <c r="E1" s="93"/>
    </row>
    <row r="2" spans="2:21" ht="23.25" customHeight="1" x14ac:dyDescent="0.2">
      <c r="B2" s="45" t="s">
        <v>80</v>
      </c>
      <c r="C2" s="94" t="str">
        <f>PIT!D2</f>
        <v>Graziele Wolff de Almeida Carvalho</v>
      </c>
      <c r="D2" s="94"/>
      <c r="E2" s="94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4">
        <f>PIT!D3</f>
        <v>1870907</v>
      </c>
      <c r="D3" s="94"/>
      <c r="E3" s="94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4" t="str">
        <f>PIT!D4</f>
        <v>Ciências da Natureza</v>
      </c>
      <c r="D4" s="94"/>
      <c r="E4" s="94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4" t="str">
        <f>PIT!D5</f>
        <v>2020/2</v>
      </c>
      <c r="D5" s="94"/>
      <c r="E5" s="94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2"/>
      <c r="G7" s="92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35.5</v>
      </c>
      <c r="D8" s="52">
        <f>SUM(PIT!G8:G24)</f>
        <v>48.5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22</v>
      </c>
      <c r="D9" s="55">
        <f>SUM(PIT!G26:G44)</f>
        <v>17</v>
      </c>
      <c r="E9" s="56"/>
    </row>
    <row r="10" spans="2:21" ht="36.75" customHeight="1" x14ac:dyDescent="0.2">
      <c r="B10" s="57" t="s">
        <v>4</v>
      </c>
      <c r="C10" s="58">
        <f>SUM(PIT!F46:F62)</f>
        <v>0</v>
      </c>
      <c r="D10" s="58">
        <f>SUM(PIT!G46:G62)</f>
        <v>6</v>
      </c>
      <c r="E10" s="59"/>
    </row>
    <row r="11" spans="2:21" ht="36.75" customHeight="1" x14ac:dyDescent="0.2">
      <c r="B11" s="12" t="s">
        <v>7</v>
      </c>
      <c r="C11" s="13">
        <f>SUM(PIT!F64:F75)</f>
        <v>22</v>
      </c>
      <c r="D11" s="13">
        <f>SUM(PIT!G64:G75)</f>
        <v>24</v>
      </c>
      <c r="E11" s="13"/>
    </row>
    <row r="12" spans="2:21" ht="36.75" customHeight="1" x14ac:dyDescent="0.2">
      <c r="B12" s="60" t="s">
        <v>3</v>
      </c>
      <c r="C12" s="61">
        <f>SUM(PIT!F77:F89)</f>
        <v>0</v>
      </c>
      <c r="D12" s="61">
        <f>SUM(PIT!G77:G89)</f>
        <v>48</v>
      </c>
      <c r="E12" s="62"/>
    </row>
    <row r="13" spans="2:21" ht="30" customHeight="1" x14ac:dyDescent="0.2">
      <c r="B13" s="67" t="s">
        <v>75</v>
      </c>
      <c r="C13" s="63">
        <f>SUM(C8:C12)</f>
        <v>79.5</v>
      </c>
      <c r="D13" s="63">
        <f>SUM(D8:D12)</f>
        <v>143.5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2021-05-17T16:52:42Z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