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Fernanda - BIO\"/>
    </mc:Choice>
  </mc:AlternateContent>
  <xr:revisionPtr revIDLastSave="0" documentId="8_{C86793BB-E77E-4191-840A-AD6441E21F0D}" xr6:coauthVersionLast="46" xr6:coauthVersionMax="46" xr10:uidLastSave="{00000000-0000-0000-0000-000000000000}"/>
  <bookViews>
    <workbookView xWindow="-120" yWindow="-120" windowWidth="20730" windowHeight="11160" tabRatio="719" xr2:uid="{00000000-000D-0000-FFFF-FFFF00000000}"/>
  </bookViews>
  <sheets>
    <sheet name="RAI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<sst xmlns="http://schemas.openxmlformats.org/spreadsheetml/2006/main" count="244" uniqueCount="202">
  <si>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</si>
  <si>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</si>
  <si>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</si>
  <si>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</si>
  <si>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</si>
  <si>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</si>
  <si>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</si>
  <si>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</si>
  <si>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</si>
  <si>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</si>
  <si>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</si>
  <si>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</si>
  <si>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</si>
  <si>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</si>
  <si>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</si>
  <si>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</si>
  <si>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</si>
  <si>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</si>
  <si>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</si>
  <si>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</si>
  <si>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</si>
  <si>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</si>
  <si>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</si>
  <si>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</si>
  <si>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</si>
  <si>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</si>
  <si>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</si>
  <si>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</si>
  <si>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</si>
  <si>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</si>
  <si>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</si>
  <si>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</si>
  <si>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</si>
  <si>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</si>
  <si>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</si>
  <si>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</si>
  <si>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</si>
  <si>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</si>
  <si>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</si>
  <si>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</si>
  <si>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</si>
  <si>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</si>
  <si>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</si>
  <si>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</si>
  <si>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</si>
  <si>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</si>
  <si>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</si>
  <si>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</si>
  <si>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</si>
  <si>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</si>
  <si>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</si>
  <si>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</si>
  <si>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</si>
  <si>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</si>
  <si>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</si>
  <si>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</si>
  <si>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</si>
  <si>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</si>
  <si>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</si>
  <si>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</si>
  <si>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</si>
  <si>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</si>
  <si>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</si>
  <si>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</si>
  <si>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</si>
  <si>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</si>
  <si>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</si>
  <si>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</si>
  <si>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</si>
  <si>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</si>
  <si>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</si>
  <si>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</si>
  <si>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</si>
  <si>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</si>
  <si>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</si>
  <si>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</si>
  <si>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</si>
  <si>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</si>
  <si>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</si>
  <si>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</si>
  <si>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</si>
  <si>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</si>
  <si>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</si>
  <si>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</si>
  <si>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</si>
  <si>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</si>
  <si>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</si>
  <si>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</si>
  <si>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</si>
  <si>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</si>
  <si>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</si>
  <si>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</si>
  <si>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</si>
  <si>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</si>
  <si>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</si>
  <si>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</si>
  <si>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</si>
  <si>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</si>
  <si>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</si>
  <si>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</si>
  <si>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</si>
  <si>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</si>
  <si>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</si>
  <si>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</si>
  <si>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</si>
  <si>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</si>
  <si>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</si>
  <si>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</si>
  <si>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</si>
  <si>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</si>
  <si>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</si>
  <si>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</si>
  <si>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</si>
  <si>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</si>
  <si>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</si>
  <si>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</si>
  <si>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</si>
  <si>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</si>
  <si>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</si>
  <si>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</si>
  <si>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</si>
  <si>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</si>
  <si>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</si>
  <si>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</si>
  <si>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</si>
  <si>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</si>
  <si>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</si>
  <si>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</si>
  <si>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</si>
  <si>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</si>
  <si>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</si>
  <si>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</si>
  <si>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</si>
  <si>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</si>
  <si>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</si>
  <si>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</si>
  <si>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</si>
  <si>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</si>
  <si>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</si>
  <si>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</si>
  <si>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</si>
  <si>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</si>
  <si>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</si>
  <si>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</si>
  <si>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</si>
  <si>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</si>
  <si>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</si>
  <si>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</si>
  <si>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</si>
  <si>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</si>
  <si>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</si>
  <si>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</si>
  <si>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</si>
  <si>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</si>
  <si>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</si>
  <si>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</si>
  <si>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</si>
  <si>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</si>
  <si>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</si>
  <si>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</si>
  <si>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</si>
  <si>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</si>
  <si>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</si>
  <si>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</si>
  <si>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</si>
  <si>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</si>
  <si>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</si>
  <si>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</si>
  <si>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</si>
  <si>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</si>
  <si>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</si>
  <si>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</si>
  <si>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</si>
  <si>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</si>
  <si>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</si>
  <si>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</si>
  <si>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</si>
  <si>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</si>
  <si>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</si>
  <si>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</si>
  <si>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</si>
  <si>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</si>
  <si>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</si>
  <si>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</si>
  <si>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</si>
  <si>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</si>
  <si>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</si>
  <si>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</si>
  <si>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</si>
  <si>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</si>
  <si>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</si>
  <si>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</si>
  <si>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</si>
  <si>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</si>
  <si>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</si>
  <si>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</si>
  <si>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Fernanda Aparecida Pires Fazion</t>
  </si>
  <si>
    <t>Colegiado Ciências da Natureza, Colegiado de Ciências Biológicas e Núcleo Docente Estruturante (NDE)</t>
  </si>
  <si>
    <t>Distribuídas no Ensino Médio Técnico e Cursos de Graduação: Agronomia e Ciências Biológicas.</t>
  </si>
  <si>
    <t>Projeto PIBIC: “Potencial do uso de óleos essenciais no controle in vitro de Xanthomonas axonopodis, causadora da mancha bacteriana do eucalipto”</t>
  </si>
  <si>
    <t>Criação e Edição de salas virtuais no AVA/Moodle: Biologia II (I2B, N2A e N2B), Bioquímica I (BIO191 e Microbiologia Geral (EFL181).</t>
  </si>
  <si>
    <t>Programa Institucional de Bolsas de Iniciação à Docência (PIBID)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</si>
</sst>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923925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923925</xdr:colOff>
          <xdr:row>5</xdr:row>
          <xdr:rowOff>9525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10" zoomScale="60" zoomScaleNormal="60" workbookViewId="0">
      <selection activeCell="H22" sqref="H22"/>
    </sheetView>
  </sheetViews>
  <sheetFormatPr defaultColWidth="9.140625"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4" t="s">
        <v>195</v>
      </c>
      <c r="C1" s="84"/>
      <c r="D1" s="84"/>
      <c r="E1" s="84"/>
      <c r="F1" s="84"/>
      <c r="G1" s="84"/>
      <c r="H1" s="84"/>
    </row>
    <row r="2" spans="2:24" ht="23.25" customHeight="1" x14ac:dyDescent="0.2">
      <c r="B2" s="91" t="s">
        <v>80</v>
      </c>
      <c r="C2" s="92"/>
      <c r="D2" s="89" t="s">
        <v>196</v>
      </c>
      <c r="E2" s="89"/>
      <c r="F2" s="89"/>
      <c r="G2" s="89"/>
      <c r="H2" s="89"/>
      <c r="W2" s="42" t="s">
        <v>111</v>
      </c>
      <c r="X2" s="24" t="s">
        <v>99</v>
      </c>
    </row>
    <row r="3" spans="2:24" ht="23.25" customHeight="1" x14ac:dyDescent="0.2">
      <c r="B3" s="91" t="s">
        <v>78</v>
      </c>
      <c r="C3" s="92"/>
      <c r="D3" s="89">
        <v>1414985</v>
      </c>
      <c r="E3" s="89"/>
      <c r="F3" s="89"/>
      <c r="G3" s="89"/>
      <c r="H3" s="89"/>
      <c r="W3" s="42" t="s">
        <v>94</v>
      </c>
      <c r="X3" s="24" t="s">
        <v>100</v>
      </c>
    </row>
    <row r="4" spans="2:24" ht="23.25" customHeight="1" x14ac:dyDescent="0.2">
      <c r="B4" s="91" t="s">
        <v>112</v>
      </c>
      <c r="C4" s="92"/>
      <c r="D4" s="90" t="s">
        <v>94</v>
      </c>
      <c r="E4" s="90"/>
      <c r="F4" s="90"/>
      <c r="G4" s="90"/>
      <c r="H4" s="90"/>
      <c r="W4" s="42" t="s">
        <v>95</v>
      </c>
      <c r="X4" s="24" t="s">
        <v>101</v>
      </c>
    </row>
    <row r="5" spans="2:24" ht="23.25" customHeight="1" x14ac:dyDescent="0.2">
      <c r="B5" s="91" t="s">
        <v>82</v>
      </c>
      <c r="C5" s="92"/>
      <c r="D5" s="90" t="s">
        <v>104</v>
      </c>
      <c r="E5" s="90"/>
      <c r="F5" s="90"/>
      <c r="G5" s="90"/>
      <c r="H5" s="90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8"/>
      <c r="J7" s="88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14</v>
      </c>
      <c r="F8" s="4">
        <f>D8*E8*0.75</f>
        <v>21</v>
      </c>
      <c r="G8" s="17">
        <v>21</v>
      </c>
      <c r="H8" s="81" t="s">
        <v>198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3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5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5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5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>
        <v>2</v>
      </c>
      <c r="H22" s="81" t="s">
        <v>201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5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1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>
        <v>1</v>
      </c>
      <c r="F31" s="8">
        <f t="shared" si="0"/>
        <v>5</v>
      </c>
      <c r="G31" s="17">
        <v>5</v>
      </c>
      <c r="H31" s="81" t="s">
        <v>199</v>
      </c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1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>
        <v>1</v>
      </c>
      <c r="F43" s="8">
        <f t="shared" si="0"/>
        <v>0.5</v>
      </c>
      <c r="G43" s="17">
        <v>0.5</v>
      </c>
      <c r="H43" s="81" t="s">
        <v>199</v>
      </c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1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1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1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3</v>
      </c>
      <c r="F71" s="15">
        <f t="shared" si="0"/>
        <v>6</v>
      </c>
      <c r="G71" s="17">
        <v>6</v>
      </c>
      <c r="H71" s="82" t="s">
        <v>197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1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1</v>
      </c>
      <c r="F81" s="22">
        <f t="shared" si="1"/>
        <v>12</v>
      </c>
      <c r="G81" s="17">
        <v>36</v>
      </c>
      <c r="H81" s="81" t="s">
        <v>200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1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5" t="s">
        <v>75</v>
      </c>
      <c r="C90" s="86"/>
      <c r="D90" s="86"/>
      <c r="E90" s="87"/>
      <c r="F90" s="16">
        <f>SUM(F8:F89)</f>
        <v>44.5</v>
      </c>
      <c r="G90" s="16">
        <f>SUM(G8:G89)</f>
        <v>70.5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30" zoomScaleNormal="130" workbookViewId="0">
      <selection activeCell="D8" sqref="D8:D12"/>
    </sheetView>
  </sheetViews>
  <sheetFormatPr defaultColWidth="9.140625"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4" t="s">
        <v>107</v>
      </c>
      <c r="C1" s="94"/>
      <c r="D1" s="94"/>
      <c r="E1" s="94"/>
    </row>
    <row r="2" spans="2:21" ht="23.25" customHeight="1" x14ac:dyDescent="0.2">
      <c r="B2" s="45" t="s">
        <v>80</v>
      </c>
      <c r="C2" s="95" t="str">
        <f>RAI!D2</f>
        <v>Fernanda Aparecida Pires Fazion</v>
      </c>
      <c r="D2" s="95"/>
      <c r="E2" s="95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5">
        <f>RAI!D3</f>
        <v>1414985</v>
      </c>
      <c r="D3" s="95"/>
      <c r="E3" s="95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5" t="str">
        <f>RAI!D4</f>
        <v>Ciências da Natureza</v>
      </c>
      <c r="D4" s="95"/>
      <c r="E4" s="95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5" t="str">
        <f>RAI!D5</f>
        <v>2020/2</v>
      </c>
      <c r="D5" s="95"/>
      <c r="E5" s="95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3"/>
      <c r="G7" s="93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SUM(RAI!F8:F24)</f>
        <v>21</v>
      </c>
      <c r="D8" s="52">
        <f>SUM(RAI!G8:G24)</f>
        <v>23</v>
      </c>
      <c r="E8" s="52" t="str">
        <f>IF(RAI!G8&lt;10,"Carga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SUM(RAI!F26:F44)</f>
        <v>5.5</v>
      </c>
      <c r="D9" s="55">
        <f>SUM(RAI!G26:G44)</f>
        <v>5.5</v>
      </c>
      <c r="E9" s="56"/>
    </row>
    <row r="10" spans="2:21" ht="36.75" customHeight="1" x14ac:dyDescent="0.2">
      <c r="B10" s="57" t="s">
        <v>4</v>
      </c>
      <c r="C10" s="58">
        <f>SUM(RAI!F46:F62)</f>
        <v>0</v>
      </c>
      <c r="D10" s="58">
        <f>SUM(RAI!G46:G62)</f>
        <v>0</v>
      </c>
      <c r="E10" s="59"/>
    </row>
    <row r="11" spans="2:21" ht="36.75" customHeight="1" x14ac:dyDescent="0.2">
      <c r="B11" s="12" t="s">
        <v>7</v>
      </c>
      <c r="C11" s="13">
        <f>SUM(RAI!F64:F75)</f>
        <v>6</v>
      </c>
      <c r="D11" s="13">
        <f>SUM(RAI!G64:G75)</f>
        <v>6</v>
      </c>
      <c r="E11" s="13"/>
    </row>
    <row r="12" spans="2:21" ht="36.75" customHeight="1" x14ac:dyDescent="0.2">
      <c r="B12" s="60" t="s">
        <v>3</v>
      </c>
      <c r="C12" s="61">
        <f>SUM(RAI!F77:F89)</f>
        <v>12</v>
      </c>
      <c r="D12" s="61">
        <f>SUM(RAI!G77:G89)</f>
        <v>36</v>
      </c>
      <c r="E12" s="62"/>
    </row>
    <row r="13" spans="2:21" ht="30" customHeight="1" x14ac:dyDescent="0.2">
      <c r="B13" s="67" t="s">
        <v>75</v>
      </c>
      <c r="C13" s="63">
        <f>SUM(C8:C12)</f>
        <v>44.5</v>
      </c>
      <c r="D13" s="63">
        <f>SUM(D8:D12)</f>
        <v>70.5</v>
      </c>
      <c r="E13" s="64" t="str">
        <f>RAI!H90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RAI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2021-05-17T16:18:05Z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