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Fábio - QUI\"/>
    </mc:Choice>
  </mc:AlternateContent>
  <xr:revisionPtr revIDLastSave="0" documentId="13_ncr:1_{A3CBE99B-5984-40F6-BE8B-391B39A2C53E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<sst xmlns="http://schemas.openxmlformats.org/spreadsheetml/2006/main" count="242" uniqueCount="201">
  <si>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</si>
  <si>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</si>
  <si>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</si>
  <si>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</si>
  <si>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</si>
  <si>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</si>
  <si>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</si>
  <si>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</si>
  <si>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</si>
  <si>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</si>
  <si>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</si>
  <si>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</si>
  <si>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</si>
  <si>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</si>
  <si>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</si>
  <si>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</si>
  <si>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</si>
  <si>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</si>
  <si>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</si>
  <si>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</si>
  <si>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</si>
  <si>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</si>
  <si>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</si>
  <si>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</si>
  <si>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</si>
  <si>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</si>
  <si>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</si>
  <si>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</si>
  <si>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</si>
  <si>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</si>
  <si>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</si>
  <si>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</si>
  <si>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</si>
  <si>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</si>
  <si>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</si>
  <si>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</si>
  <si>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</si>
  <si>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</si>
  <si>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</si>
  <si>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</si>
  <si>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</si>
  <si>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</si>
  <si>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</si>
  <si>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</si>
  <si>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</si>
  <si>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</si>
  <si>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</si>
  <si>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</si>
  <si>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</si>
  <si>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</si>
  <si>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</si>
  <si>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</si>
  <si>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</si>
  <si>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</si>
  <si>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</si>
  <si>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</si>
  <si>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</si>
  <si>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</si>
  <si>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</si>
  <si>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</si>
  <si>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</si>
  <si>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</si>
  <si>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</si>
  <si>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</si>
  <si>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</si>
  <si>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</si>
  <si>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</si>
  <si>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</si>
  <si>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</si>
  <si>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</si>
  <si>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</si>
  <si>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</si>
  <si>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</si>
  <si>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</si>
  <si>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</si>
  <si>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</si>
  <si>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</si>
  <si>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</si>
  <si>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</si>
  <si>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</si>
  <si>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</si>
  <si>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</si>
  <si>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</si>
  <si>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</si>
  <si>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</si>
  <si>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</si>
  <si>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</si>
  <si>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</si>
  <si>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</si>
  <si>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</si>
  <si>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</si>
  <si>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</si>
  <si>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</si>
  <si>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</si>
  <si>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</si>
  <si>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</si>
  <si>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</si>
  <si>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</si>
  <si>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</si>
  <si>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</si>
  <si>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</si>
  <si>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</si>
  <si>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</si>
  <si>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</si>
  <si>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</si>
  <si>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</si>
  <si>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</si>
  <si>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</si>
  <si>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</si>
  <si>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</si>
  <si>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</si>
  <si>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</si>
  <si>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</si>
  <si>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</si>
  <si>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</si>
  <si>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</si>
  <si>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</si>
  <si>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</si>
  <si>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</si>
  <si>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</si>
  <si>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</si>
  <si>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</si>
  <si>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</si>
  <si>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</si>
  <si>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</si>
  <si>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</si>
  <si>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</si>
  <si>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</si>
  <si>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</si>
  <si>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</si>
  <si>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</si>
  <si>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</si>
  <si>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</si>
  <si>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</si>
  <si>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</si>
  <si>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</si>
  <si>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</si>
  <si>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</si>
  <si>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</si>
  <si>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</si>
  <si>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</si>
  <si>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</si>
  <si>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</si>
  <si>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</si>
  <si>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</si>
  <si>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</si>
  <si>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</si>
  <si>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</si>
  <si>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</si>
  <si>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</si>
  <si>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</si>
  <si>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</si>
  <si>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</si>
  <si>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</si>
  <si>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</si>
  <si>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</si>
  <si>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</si>
  <si>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</si>
  <si>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</si>
  <si>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</si>
  <si>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</si>
  <si>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</si>
  <si>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</si>
  <si>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</si>
  <si>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</si>
  <si>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</si>
  <si>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</si>
  <si>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</si>
  <si>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</si>
  <si>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</si>
  <si>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</si>
  <si>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</si>
  <si>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</si>
  <si>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</si>
  <si>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</si>
  <si>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</si>
  <si>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</si>
  <si>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</si>
  <si>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</si>
  <si>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</si>
  <si>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</si>
  <si>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</si>
  <si>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</si>
  <si>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</si>
  <si>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</si>
  <si>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</si>
  <si>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</si>
  <si>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</si>
  <si>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</si>
  <si>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</si>
  <si>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</si>
  <si>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</si>
  <si>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</si>
  <si>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</si>
  <si>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</si>
  <si>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</si>
  <si>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Fábio Wéliton Jorge Lima</t>
  </si>
  <si>
    <t>Seguindo orientações do "Ofício Circular nº 114/2020/PRPPG/Reitoria/IFMG"</t>
  </si>
  <si>
    <t>Participação do Núcleo Docente Estruturante (NDE) do Curso de Pós-Graduação lato sensu em Ensino de Ciências, Matemática e Informática da Educação do IFMG – Campus São João Evangelista. Participação no colegiado de área de Ciência da natureza do IFMG campus São João Evangelista.</t>
  </si>
  <si>
    <t>Todas as aulas de química de 1º e 2º ano nos três cursos técnicos integrados.</t>
  </si>
  <si>
    <t>Participação na banca de professor substituto na área de química.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</si>
</sst>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B82" zoomScale="70" zoomScaleNormal="70" workbookViewId="0">
      <selection activeCell="H77" sqref="H77"/>
    </sheetView>
  </sheetViews>
  <sheetFormatPr defaultColWidth="9.140625"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7" t="s">
        <v>195</v>
      </c>
      <c r="C1" s="87"/>
      <c r="D1" s="87"/>
      <c r="E1" s="87"/>
      <c r="F1" s="87"/>
      <c r="G1" s="87"/>
      <c r="H1" s="87"/>
    </row>
    <row r="2" spans="2:24" ht="23.25" customHeight="1" x14ac:dyDescent="0.2">
      <c r="B2" s="94" t="s">
        <v>80</v>
      </c>
      <c r="C2" s="95"/>
      <c r="D2" s="92" t="s">
        <v>196</v>
      </c>
      <c r="E2" s="92"/>
      <c r="F2" s="92"/>
      <c r="G2" s="92"/>
      <c r="H2" s="92"/>
      <c r="W2" s="42" t="s">
        <v>111</v>
      </c>
      <c r="X2" s="24" t="s">
        <v>99</v>
      </c>
    </row>
    <row r="3" spans="2:24" ht="23.25" customHeight="1" x14ac:dyDescent="0.2">
      <c r="B3" s="94" t="s">
        <v>78</v>
      </c>
      <c r="C3" s="95"/>
      <c r="D3" s="92">
        <v>1419080</v>
      </c>
      <c r="E3" s="92"/>
      <c r="F3" s="92"/>
      <c r="G3" s="92"/>
      <c r="H3" s="92"/>
      <c r="W3" s="42" t="s">
        <v>94</v>
      </c>
      <c r="X3" s="24" t="s">
        <v>100</v>
      </c>
    </row>
    <row r="4" spans="2:24" ht="23.25" customHeight="1" x14ac:dyDescent="0.2">
      <c r="B4" s="94" t="s">
        <v>112</v>
      </c>
      <c r="C4" s="95"/>
      <c r="D4" s="93" t="s">
        <v>94</v>
      </c>
      <c r="E4" s="93"/>
      <c r="F4" s="93"/>
      <c r="G4" s="93"/>
      <c r="H4" s="93"/>
      <c r="W4" s="42" t="s">
        <v>95</v>
      </c>
      <c r="X4" s="24" t="s">
        <v>101</v>
      </c>
    </row>
    <row r="5" spans="2:24" ht="23.25" customHeight="1" x14ac:dyDescent="0.2">
      <c r="B5" s="94" t="s">
        <v>82</v>
      </c>
      <c r="C5" s="95"/>
      <c r="D5" s="93" t="s">
        <v>105</v>
      </c>
      <c r="E5" s="93"/>
      <c r="F5" s="93"/>
      <c r="G5" s="93"/>
      <c r="H5" s="93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91"/>
      <c r="J7" s="91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24</v>
      </c>
      <c r="F8" s="4">
        <f>D8*E8*0.75</f>
        <v>36</v>
      </c>
      <c r="G8" s="17">
        <v>36</v>
      </c>
      <c r="H8" s="86" t="s">
        <v>199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81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82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/>
      <c r="H22" s="82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81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2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2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2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2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2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2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2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2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2</v>
      </c>
      <c r="F71" s="15">
        <f t="shared" si="0"/>
        <v>4</v>
      </c>
      <c r="G71" s="17">
        <v>4</v>
      </c>
      <c r="H71" s="85" t="s">
        <v>198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2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>
        <v>1</v>
      </c>
      <c r="H74" s="82" t="s">
        <v>200</v>
      </c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/>
      <c r="F81" s="22">
        <f t="shared" si="1"/>
        <v>0</v>
      </c>
      <c r="G81" s="17">
        <v>24</v>
      </c>
      <c r="H81" s="85" t="s">
        <v>197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2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2"/>
    </row>
    <row r="90" spans="2:8" ht="36.75" customHeight="1" x14ac:dyDescent="0.2">
      <c r="B90" s="88" t="s">
        <v>75</v>
      </c>
      <c r="C90" s="89"/>
      <c r="D90" s="89"/>
      <c r="E90" s="90"/>
      <c r="F90" s="16">
        <f>SUM(F8:F89)</f>
        <v>40</v>
      </c>
      <c r="G90" s="16">
        <f>SUM(G8:G89)</f>
        <v>65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X2:X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W2:W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topLeftCell="B7" zoomScale="120" zoomScaleNormal="120" workbookViewId="0">
      <selection activeCell="D8" sqref="D8:D12"/>
    </sheetView>
  </sheetViews>
  <sheetFormatPr defaultColWidth="9.140625"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7" t="s">
        <v>107</v>
      </c>
      <c r="C1" s="97"/>
      <c r="D1" s="97"/>
      <c r="E1" s="97"/>
    </row>
    <row r="2" spans="2:21" ht="23.25" customHeight="1" x14ac:dyDescent="0.2">
      <c r="B2" s="45" t="s">
        <v>80</v>
      </c>
      <c r="C2" s="98" t="str">
        <f>PIT!D2</f>
        <v>Fábio Wéliton Jorge Lima</v>
      </c>
      <c r="D2" s="98"/>
      <c r="E2" s="98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8">
        <f>PIT!D3</f>
        <v>1419080</v>
      </c>
      <c r="D3" s="98"/>
      <c r="E3" s="98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8" t="str">
        <f>PIT!D4</f>
        <v>Ciências da Natureza</v>
      </c>
      <c r="D4" s="98"/>
      <c r="E4" s="98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8" t="str">
        <f>PIT!D5</f>
        <v>2021/1</v>
      </c>
      <c r="D5" s="98"/>
      <c r="E5" s="98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6"/>
      <c r="G7" s="96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36</v>
      </c>
      <c r="D8" s="52">
        <f>SUM(PIT!G8:G24)</f>
        <v>36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0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4</v>
      </c>
      <c r="D11" s="13">
        <f>SUM(PIT!G64:G75)</f>
        <v>5</v>
      </c>
      <c r="E11" s="13"/>
    </row>
    <row r="12" spans="2:21" ht="36.75" customHeight="1" x14ac:dyDescent="0.2">
      <c r="B12" s="60" t="s">
        <v>3</v>
      </c>
      <c r="C12" s="61">
        <f>SUM(PIT!F77:F89)</f>
        <v>0</v>
      </c>
      <c r="D12" s="61">
        <f>SUM(PIT!G77:G89)</f>
        <v>24</v>
      </c>
      <c r="E12" s="62"/>
    </row>
    <row r="13" spans="2:21" ht="30" customHeight="1" x14ac:dyDescent="0.2">
      <c r="B13" s="67" t="s">
        <v>75</v>
      </c>
      <c r="C13" s="63">
        <f>SUM(C8:C12)</f>
        <v>40</v>
      </c>
      <c r="D13" s="63">
        <f>SUM(D8:D12)</f>
        <v>65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2021-05-17T19:36:16Z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