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Geraldino - FIS\"/>
    </mc:Choice>
  </mc:AlternateContent>
  <xr:revisionPtr revIDLastSave="0" documentId="13_ncr:1_{0A97E19F-8D98-495A-959C-64E0253700DD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<sst xmlns="http://schemas.openxmlformats.org/spreadsheetml/2006/main" count="243" uniqueCount="202">
  <si>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</si>
  <si>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</si>
  <si>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</si>
  <si>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</si>
  <si>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</si>
  <si>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</si>
  <si>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</si>
  <si>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</si>
  <si>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</si>
  <si>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</si>
  <si>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</si>
  <si>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</si>
  <si>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</si>
  <si>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</si>
  <si>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</si>
  <si>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</si>
  <si>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</si>
  <si>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</si>
  <si>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</si>
  <si>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</si>
  <si>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</si>
  <si>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</si>
  <si>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</si>
  <si>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</si>
  <si>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</si>
  <si>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</si>
  <si>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</si>
  <si>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</si>
  <si>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</si>
  <si>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</si>
  <si>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</si>
  <si>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</si>
  <si>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</si>
  <si>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</si>
  <si>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</si>
  <si>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</si>
  <si>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</si>
  <si>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</si>
  <si>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</si>
  <si>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</si>
  <si>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</si>
  <si>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</si>
  <si>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</si>
  <si>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</si>
  <si>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</si>
  <si>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</si>
  <si>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</si>
  <si>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</si>
  <si>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</si>
  <si>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</si>
  <si>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</si>
  <si>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</si>
  <si>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</si>
  <si>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</si>
  <si>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</si>
  <si>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</si>
  <si>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</si>
  <si>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</si>
  <si>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</si>
  <si>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</si>
  <si>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</si>
  <si>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</si>
  <si>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</si>
  <si>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</si>
  <si>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</si>
  <si>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</si>
  <si>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</si>
  <si>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</si>
  <si>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</si>
  <si>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</si>
  <si>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</si>
  <si>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</si>
  <si>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</si>
  <si>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</si>
  <si>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</si>
  <si>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</si>
  <si>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</si>
  <si>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</si>
  <si>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</si>
  <si>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</si>
  <si>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</si>
  <si>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</si>
  <si>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</si>
  <si>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</si>
  <si>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</si>
  <si>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</si>
  <si>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</si>
  <si>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</si>
  <si>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</si>
  <si>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</si>
  <si>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</si>
  <si>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</si>
  <si>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</si>
  <si>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</si>
  <si>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</si>
  <si>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</si>
  <si>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</si>
  <si>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</si>
  <si>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</si>
  <si>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</si>
  <si>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</si>
  <si>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</si>
  <si>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</si>
  <si>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</si>
  <si>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</si>
  <si>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</si>
  <si>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</si>
  <si>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</si>
  <si>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</si>
  <si>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</si>
  <si>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</si>
  <si>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</si>
  <si>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</si>
  <si>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</si>
  <si>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</si>
  <si>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</si>
  <si>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</si>
  <si>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</si>
  <si>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</si>
  <si>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</si>
  <si>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</si>
  <si>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</si>
  <si>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</si>
  <si>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</si>
  <si>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</si>
  <si>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</si>
  <si>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</si>
  <si>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</si>
  <si>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</si>
  <si>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</si>
  <si>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</si>
  <si>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</si>
  <si>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</si>
  <si>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</si>
  <si>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</si>
  <si>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</si>
  <si>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</si>
  <si>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</si>
  <si>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</si>
  <si>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</si>
  <si>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</si>
  <si>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</si>
  <si>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</si>
  <si>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</si>
  <si>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</si>
  <si>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</si>
  <si>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</si>
  <si>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</si>
  <si>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</si>
  <si>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</si>
  <si>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</si>
  <si>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</si>
  <si>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</si>
  <si>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</si>
  <si>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</si>
  <si>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</si>
  <si>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</si>
  <si>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</si>
  <si>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</si>
  <si>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</si>
  <si>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</si>
  <si>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</si>
  <si>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</si>
  <si>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</si>
  <si>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</si>
  <si>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</si>
  <si>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</si>
  <si>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</si>
  <si>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</si>
  <si>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</si>
  <si>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</si>
  <si>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</si>
  <si>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</si>
  <si>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</si>
  <si>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</si>
  <si>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</si>
  <si>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</si>
  <si>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</si>
  <si>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</si>
  <si>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</si>
  <si>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</si>
  <si>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</si>
  <si>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</si>
  <si>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</si>
  <si>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</si>
  <si>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</si>
  <si>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</si>
  <si>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</si>
  <si>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</si>
  <si>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</si>
  <si>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</si>
  <si>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</si>
  <si>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</si>
  <si>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</si>
  <si>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</si>
  <si>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</si>
  <si>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Geraldino Moura dos Santos</t>
  </si>
  <si>
    <t>A3A e A3B - 2º Tri, I3A e I3B - 2º Tri N3A e N3B - 2º Tri</t>
  </si>
  <si>
    <t>Portaria 111 - Colegiado de área 2019  e SEI_IFMG - Portaria 038-Projetos de Ensino</t>
  </si>
  <si>
    <t>Declaração - Progressão Parcial</t>
  </si>
  <si>
    <t>Aulas no Ensino Remoto 2º ano e 3º ano, conforme tela do Moodle.</t>
  </si>
  <si>
    <t>Conforme declaração PIBEN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</si>
</sst>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1" zoomScale="70" zoomScaleNormal="70" workbookViewId="0">
      <selection activeCell="G81" sqref="G81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5" t="s">
        <v>195</v>
      </c>
      <c r="C1" s="85"/>
      <c r="D1" s="85"/>
      <c r="E1" s="85"/>
      <c r="F1" s="85"/>
      <c r="G1" s="85"/>
      <c r="H1" s="85"/>
    </row>
    <row r="2" spans="2:24" ht="23.25" customHeight="1" x14ac:dyDescent="0.2">
      <c r="B2" s="92" t="s">
        <v>80</v>
      </c>
      <c r="C2" s="93"/>
      <c r="D2" s="90" t="s">
        <v>196</v>
      </c>
      <c r="E2" s="90"/>
      <c r="F2" s="90"/>
      <c r="G2" s="90"/>
      <c r="H2" s="90"/>
      <c r="W2" s="42" t="s">
        <v>111</v>
      </c>
      <c r="X2" s="24" t="s">
        <v>99</v>
      </c>
    </row>
    <row r="3" spans="2:24" ht="23.25" customHeight="1" x14ac:dyDescent="0.2">
      <c r="B3" s="92" t="s">
        <v>78</v>
      </c>
      <c r="C3" s="93"/>
      <c r="D3" s="90">
        <v>1247728</v>
      </c>
      <c r="E3" s="90"/>
      <c r="F3" s="90"/>
      <c r="G3" s="90"/>
      <c r="H3" s="90"/>
      <c r="W3" s="42" t="s">
        <v>94</v>
      </c>
      <c r="X3" s="24" t="s">
        <v>100</v>
      </c>
    </row>
    <row r="4" spans="2:24" ht="23.25" customHeight="1" x14ac:dyDescent="0.2">
      <c r="B4" s="92" t="s">
        <v>112</v>
      </c>
      <c r="C4" s="93"/>
      <c r="D4" s="91" t="s">
        <v>94</v>
      </c>
      <c r="E4" s="91"/>
      <c r="F4" s="91"/>
      <c r="G4" s="91"/>
      <c r="H4" s="91"/>
      <c r="W4" s="42" t="s">
        <v>95</v>
      </c>
      <c r="X4" s="24" t="s">
        <v>101</v>
      </c>
    </row>
    <row r="5" spans="2:24" ht="23.25" customHeight="1" x14ac:dyDescent="0.2">
      <c r="B5" s="92" t="s">
        <v>82</v>
      </c>
      <c r="C5" s="93"/>
      <c r="D5" s="91" t="s">
        <v>104</v>
      </c>
      <c r="E5" s="91"/>
      <c r="F5" s="91"/>
      <c r="G5" s="91"/>
      <c r="H5" s="91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9"/>
      <c r="J7" s="89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82" t="s">
        <v>197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>
        <v>1</v>
      </c>
      <c r="F10" s="4">
        <f t="shared" ref="F10:F73" si="0">D10*E10</f>
        <v>12</v>
      </c>
      <c r="G10" s="17">
        <v>12</v>
      </c>
      <c r="H10" s="82" t="s">
        <v>201</v>
      </c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82" t="s">
        <v>199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4</v>
      </c>
      <c r="H71" s="82" t="s">
        <v>198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24</v>
      </c>
      <c r="H81" s="82" t="s">
        <v>200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6" t="s">
        <v>75</v>
      </c>
      <c r="C90" s="87"/>
      <c r="D90" s="87"/>
      <c r="E90" s="88"/>
      <c r="F90" s="16">
        <f>SUM(F8:F89)</f>
        <v>41</v>
      </c>
      <c r="G90" s="16">
        <f>SUM(G8:G89)</f>
        <v>65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5" t="s">
        <v>107</v>
      </c>
      <c r="C1" s="95"/>
      <c r="D1" s="95"/>
      <c r="E1" s="95"/>
    </row>
    <row r="2" spans="2:21" ht="23.25" customHeight="1" x14ac:dyDescent="0.2">
      <c r="B2" s="45" t="s">
        <v>80</v>
      </c>
      <c r="C2" s="96" t="str">
        <f>PIT!D2</f>
        <v>Geraldino Moura dos Santos</v>
      </c>
      <c r="D2" s="96"/>
      <c r="E2" s="96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6">
        <f>PIT!D3</f>
        <v>1247728</v>
      </c>
      <c r="D3" s="96"/>
      <c r="E3" s="96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6" t="str">
        <f>PIT!D4</f>
        <v>Ciências da Natureza</v>
      </c>
      <c r="D4" s="96"/>
      <c r="E4" s="96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6" t="str">
        <f>PIT!D5</f>
        <v>2020/2</v>
      </c>
      <c r="D5" s="96"/>
      <c r="E5" s="96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4"/>
      <c r="G7" s="94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37</v>
      </c>
      <c r="D8" s="52">
        <f>SUM(PIT!G8:G24)</f>
        <v>37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4</v>
      </c>
      <c r="D11" s="13">
        <f>SUM(PIT!G64:G75)</f>
        <v>4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41</v>
      </c>
      <c r="D13" s="63">
        <f>SUM(D8:D12)</f>
        <v>65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2021-05-19T18:03:02Z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